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tabRatio="869" activeTab="0"/>
  </bookViews>
  <sheets>
    <sheet name="Main Comparison" sheetId="1" r:id="rId1"/>
    <sheet name="Highs" sheetId="2" r:id="rId2"/>
    <sheet name="Mediums" sheetId="3" r:id="rId3"/>
    <sheet name="Lows" sheetId="4" r:id="rId4"/>
  </sheets>
  <definedNames/>
  <calcPr fullCalcOnLoad="1"/>
</workbook>
</file>

<file path=xl/comments1.xml><?xml version="1.0" encoding="utf-8"?>
<comments xmlns="http://schemas.openxmlformats.org/spreadsheetml/2006/main">
  <authors>
    <author>Author</author>
  </authors>
  <commentList>
    <comment ref="B21" authorId="0">
      <text>
        <r>
          <rPr>
            <b/>
            <sz val="8"/>
            <rFont val="Tahoma"/>
            <family val="0"/>
          </rPr>
          <t>Author:</t>
        </r>
        <r>
          <rPr>
            <sz val="8"/>
            <rFont val="Tahoma"/>
            <family val="0"/>
          </rPr>
          <t xml:space="preserve">
You need to be able to customize the fields used to collect defect information. Otherwise, you’ll
end up collecting only the information the tool thinks you should track, and using the tool’s
terminology instead of your own.
Fields
Most bug tracking tools come with a predefined set of fields. You probably can use some of
these fields as is, and others by simply changing field labels and drop-down list values to match
your terminology. For example, if you already classify defects by severity and priority, and the
tool includes predefined Severity and Priority fields, you just need to change the severity and
priority levels to match those you already use. If you cannot reuse a predefined field, you
should be able to delete it, or a least hide it so that users never see it.
To collect all the information you want to track, you may also need to add new fields. The tool
should be flexible enough to allow you to put new fields anywhere you want. If you cannot
rearrange fields, or if all new fields are put at the bottom of a page or on a separate tab, the
usability of even the simplest “bug form” will suffer.
Field relationships
Consider also whether you want to define field relationships. Field relationships can help you
keep drop-down lists short and uncluttered. For example, by creating a relationship between
the Product and Version fields, you can display only the version numbers of the selected
product (instead of displaying all version numbers of all products). Similarly, for software bugs,
you can display only the software components and filter out documentation and hardware
components.
Some tools also allow you to select a value from a drop-down list based on the values selected
from other lists. For example, you could automatically assign bugs based on the selected
product and component.
Custom views and field sets
Based on the user's role and the task at hand, do you want to display different sets of fields?
The ability to display custom views allows you to reduce UI clutter and present only the fields
necessary for the task at hand. For example, a custom view for logging new bugs wouldn't need
to include the fields used by QA and Engineering to add information during the resolution
process.</t>
        </r>
      </text>
    </comment>
    <comment ref="B33" authorId="0">
      <text>
        <r>
          <rPr>
            <b/>
            <sz val="8"/>
            <rFont val="Tahoma"/>
            <family val="0"/>
          </rPr>
          <t>Author:</t>
        </r>
        <r>
          <rPr>
            <sz val="8"/>
            <rFont val="Tahoma"/>
            <family val="0"/>
          </rPr>
          <t xml:space="preserve">
Notifications are really a workflow feature, because they help you track and manage bugs. For
example, notifications can keep team members informed about important changes to bugs,
such as changes in priority or addition of new information (such as how to reproduce the
problem). Notifications can also help automate the defect management process. For example,
you can notify development managers when new bugs are submitted, and developers when
bugs are assigned to them.
When evaluating a bug tracking tool, look closely at what kind of notifications you can send.
Most bug tracking tools support a fixed, standard set of notifications:
• Bug added
• Bug edited
• Bug status changed
• Bug assigned
Obviously there’s a potential for a spam-like deluge of notifications, especially if you enable
“Bug edited” notifications. So look for the ability to define notifications for specific changes to
specific fields. For example, can you send a notification when someone changes the priority of a
bug? Or when your most important customer reports a “must-fix” bug?
If you want to allow customers to submit bugs directly into the system, check if the tool allows
you send notifications to the customer (e.g., send the customer a confirmation, notify customer
when bug is fixed).
Finally, look at what information goes into a notification message, and how easy (or hard) it is
to customize the contents. Some tools offer a predefined list of possible content, such as
summary, full details, change history, or all of the above.</t>
        </r>
      </text>
    </comment>
    <comment ref="B38" authorId="0">
      <text>
        <r>
          <rPr>
            <b/>
            <sz val="8"/>
            <rFont val="Tahoma"/>
            <family val="0"/>
          </rPr>
          <t>Author:</t>
        </r>
        <r>
          <rPr>
            <sz val="8"/>
            <rFont val="Tahoma"/>
            <family val="0"/>
          </rPr>
          <t xml:space="preserve">
A bug tracking system should allow you to quickly gather the information you need for staff
meetings (bug listings and printouts), as well as provide more detailed metrics to help you
make decisions.
Look for tools that provide both distribution metrics (metrics that break bugs down by category
or classification: for example, issue age by severity) and trend metrics (metrics that show
changes over time: for example, defect arrival rate).
You may also require the ability to build your own custom reports, preferably using an industrystandard
reporting tool such as Crystal Reports.</t>
        </r>
      </text>
    </comment>
    <comment ref="B47" authorId="0">
      <text>
        <r>
          <rPr>
            <b/>
            <sz val="8"/>
            <rFont val="Tahoma"/>
            <family val="0"/>
          </rPr>
          <t>Author:</t>
        </r>
        <r>
          <rPr>
            <sz val="8"/>
            <rFont val="Tahoma"/>
            <family val="0"/>
          </rPr>
          <t xml:space="preserve">
A bug tracking tool should automate and enforce your process for managing and resolving
bugs. The tool should provide a configurable workflow that allows you to define the steps in
your process and the order of the steps.
Workflow is typically modeled as a series of states, such as New, Fixed, and To be Verified. To
support your process, you’ll need to be able to add and remove workflow states, as well as
define the allowable transitions between states. For example, between Fixed and Closed you
may want to add a required Verify Fix state, to ensure that an issue is never closed until after
QA verifies the fix.
You should also be able to control which users are allowed to move bugs between states. For
example, you may want only members of the QA group to be able to move bugs from Verify Fix
to Closed. Granting workflow permissions allows you to enforce accountability and responsibility
throughout the process.
While workflow is based primarily on states, you may also want your workflow to depend on
other bug attributes, such as product or defect type, or even on user group membership. For
example, you may need different workflows for software, hardware, and documentation issues.
Finally, you should also expect a bug tracking tool to support different workflows for different
projects.</t>
        </r>
      </text>
    </comment>
  </commentList>
</comments>
</file>

<file path=xl/sharedStrings.xml><?xml version="1.0" encoding="utf-8"?>
<sst xmlns="http://schemas.openxmlformats.org/spreadsheetml/2006/main" count="509" uniqueCount="84">
  <si>
    <t>Pugh Selection Matrix</t>
  </si>
  <si>
    <t>Requirements</t>
  </si>
  <si>
    <t>Selections</t>
  </si>
  <si>
    <t>Item</t>
  </si>
  <si>
    <t>Importance</t>
  </si>
  <si>
    <t>Total +</t>
  </si>
  <si>
    <t>Total -</t>
  </si>
  <si>
    <t>Total S</t>
  </si>
  <si>
    <t>Documentation</t>
  </si>
  <si>
    <t>Logistics</t>
  </si>
  <si>
    <t>Library</t>
  </si>
  <si>
    <t>Capture</t>
  </si>
  <si>
    <t>Layout</t>
  </si>
  <si>
    <t>Cost:</t>
  </si>
  <si>
    <t>+</t>
  </si>
  <si>
    <t>X</t>
  </si>
  <si>
    <t>S</t>
  </si>
  <si>
    <t>-</t>
  </si>
  <si>
    <t>M</t>
  </si>
  <si>
    <t>H</t>
  </si>
  <si>
    <t>L</t>
  </si>
  <si>
    <t>Change field labels and drop-down lists to match your company’s terminology</t>
  </si>
  <si>
    <t>Custom fields—add and remove fields as required</t>
  </si>
  <si>
    <t>Control over which fields are required and which are optional</t>
  </si>
  <si>
    <t xml:space="preserve"> Customizable field layout</t>
  </si>
  <si>
    <t>Add, remove, and rename tabs</t>
  </si>
  <si>
    <t>Create custom views</t>
  </si>
  <si>
    <t>Notifications</t>
  </si>
  <si>
    <t>Support for custom events (send notifications for specific changes to specific fields by</t>
  </si>
  <si>
    <t>Send notifications to users or customers (where customers don’t have a user account for the tool)</t>
  </si>
  <si>
    <t>Easily customizable notification message contents</t>
  </si>
  <si>
    <t>Bug listing reports, summary and detailed</t>
  </si>
  <si>
    <t>Distribution reports (cross-tab or chart)</t>
  </si>
  <si>
    <t>Trend (time-based) reports</t>
  </si>
  <si>
    <t>Web-based reporting</t>
  </si>
  <si>
    <t>Library of predefined reports</t>
  </si>
  <si>
    <t>Support for industry-standard reporting tools such as Crystal Reports</t>
  </si>
  <si>
    <t>Workflow</t>
  </si>
  <si>
    <t>Default workflow</t>
  </si>
  <si>
    <t>Configurable workflow: define custom states and transitions</t>
  </si>
  <si>
    <t>Separate workflows for different projects, different issue types</t>
  </si>
  <si>
    <t>Custom technical dictionary</t>
  </si>
  <si>
    <t>Automatic e-mail notifications for new bugs, modifications, status changes, assignments</t>
  </si>
  <si>
    <t>#</t>
  </si>
  <si>
    <t>Database Engine</t>
  </si>
  <si>
    <t>Access/SQL (- for Access, + SQL/Oracle)</t>
  </si>
  <si>
    <t xml:space="preserve">S </t>
  </si>
  <si>
    <t>Test Plan Management</t>
  </si>
  <si>
    <t xml:space="preserve">Test Asset Management </t>
  </si>
  <si>
    <t>Product Requirements Management</t>
  </si>
  <si>
    <t>Can produce test reports and other templates</t>
  </si>
  <si>
    <t xml:space="preserve">Queries &amp; Reporting </t>
  </si>
  <si>
    <t>Test Scheduling and Execution</t>
  </si>
  <si>
    <t>GUI, Customizable Fields, and Ease of Use</t>
  </si>
  <si>
    <t>Can enter bugs bilingual (2 title fields linked to defect ID)</t>
  </si>
  <si>
    <t>Test Department Requirements</t>
  </si>
  <si>
    <t>Import all defects from CSV</t>
  </si>
  <si>
    <t>Export all defects from CSV</t>
  </si>
  <si>
    <t>Import existing test plans</t>
  </si>
  <si>
    <t>Import existing product requirements</t>
  </si>
  <si>
    <t>Inbox displays project status, not only "my defects"</t>
  </si>
  <si>
    <t>Ability to return calls by same day</t>
  </si>
  <si>
    <t>Ability to return emails by next day</t>
  </si>
  <si>
    <t>Supplier</t>
  </si>
  <si>
    <t>Boolean based query builder</t>
  </si>
  <si>
    <t>Export reports in pdf</t>
  </si>
  <si>
    <t>Requirement</t>
  </si>
  <si>
    <t>Other language spell-check dictionary</t>
  </si>
  <si>
    <t>English spell-check</t>
  </si>
  <si>
    <t>Tool to migrate existing Census data into SQL</t>
  </si>
  <si>
    <t>1
choice 1</t>
  </si>
  <si>
    <t>Base</t>
  </si>
  <si>
    <t>Choice 2</t>
  </si>
  <si>
    <t>Choice 3</t>
  </si>
  <si>
    <t>Baseline</t>
  </si>
  <si>
    <t>Choice 4</t>
  </si>
  <si>
    <t>Tool to migrate existing existing data into SQL</t>
  </si>
  <si>
    <t>Pricing</t>
  </si>
  <si>
    <t>Integration with automated testing</t>
  </si>
  <si>
    <t>Migration from existing tool</t>
  </si>
  <si>
    <t>Baseline
Existing</t>
  </si>
  <si>
    <t>2
choice 2</t>
  </si>
  <si>
    <t>3
choice 3</t>
  </si>
  <si>
    <t>4
choice 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</si>
</sst>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s>
  <fonts count="20">
    <font>
      <sz val="10"/>
      <name val="Arial"/>
      <family val="0"/>
    </font>
    <font>
      <b/>
      <sz val="10"/>
      <name val="Arial"/>
      <family val="2"/>
    </font>
    <font>
      <b/>
      <sz val="8"/>
      <name val="Arial"/>
      <family val="2"/>
    </font>
    <font>
      <b/>
      <sz val="12"/>
      <name val="Arial"/>
      <family val="2"/>
    </font>
    <font>
      <u val="single"/>
      <sz val="10"/>
      <color indexed="12"/>
      <name val="Arial"/>
      <family val="0"/>
    </font>
    <font>
      <u val="single"/>
      <sz val="10"/>
      <color indexed="36"/>
      <name val="Arial"/>
      <family val="0"/>
    </font>
    <font>
      <b/>
      <sz val="8"/>
      <name val="Tahoma"/>
      <family val="0"/>
    </font>
    <font>
      <sz val="8"/>
      <name val="Tahoma"/>
      <family val="0"/>
    </font>
    <font>
      <sz val="8"/>
      <name val="Arial"/>
      <family val="0"/>
    </font>
    <font>
      <sz val="7"/>
      <name val="Arial"/>
      <family val="2"/>
    </font>
    <font>
      <b/>
      <sz val="7"/>
      <name val="Arial"/>
      <family val="2"/>
    </font>
    <font>
      <sz val="6"/>
      <name val="Arial"/>
      <family val="2"/>
    </font>
    <font>
      <b/>
      <sz val="6"/>
      <color indexed="9"/>
      <name val="Arial"/>
      <family val="2"/>
    </font>
    <font>
      <sz val="7"/>
      <color indexed="13"/>
      <name val="Arial"/>
      <family val="2"/>
    </font>
    <font>
      <b/>
      <sz val="10"/>
      <color indexed="13"/>
      <name val="Arial"/>
      <family val="2"/>
    </font>
    <font>
      <b/>
      <sz val="8"/>
      <color indexed="13"/>
      <name val="Arial"/>
      <family val="2"/>
    </font>
    <font>
      <b/>
      <sz val="12"/>
      <color indexed="13"/>
      <name val="Arial"/>
      <family val="2"/>
    </font>
    <font>
      <b/>
      <sz val="8"/>
      <color indexed="9"/>
      <name val="Arial"/>
      <family val="2"/>
    </font>
    <font>
      <b/>
      <sz val="8"/>
      <color indexed="41"/>
      <name val="Arial"/>
      <family val="2"/>
    </font>
    <font>
      <sz val="8"/>
      <color indexed="41"/>
      <name val="Arial"/>
      <family val="2"/>
    </font>
  </fonts>
  <fills count="3">
    <fill>
      <patternFill/>
    </fill>
    <fill>
      <patternFill patternType="gray125"/>
    </fill>
    <fill>
      <patternFill patternType="solid">
        <fgColor indexed="8"/>
        <bgColor indexed="64"/>
      </patternFill>
    </fill>
  </fills>
  <borders count="22">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3" fillId="0" borderId="0" xfId="0" applyFont="1" applyAlignment="1">
      <alignment/>
    </xf>
    <xf numFmtId="0" fontId="9" fillId="0" borderId="0" xfId="0" applyFont="1" applyAlignment="1">
      <alignment/>
    </xf>
    <xf numFmtId="0" fontId="9" fillId="0" borderId="0" xfId="0" applyFont="1" applyAlignment="1">
      <alignment wrapText="1"/>
    </xf>
    <xf numFmtId="0" fontId="9" fillId="0" borderId="1" xfId="0" applyFont="1" applyBorder="1" applyAlignment="1">
      <alignment/>
    </xf>
    <xf numFmtId="0" fontId="10" fillId="0" borderId="1" xfId="0" applyFont="1" applyFill="1" applyBorder="1" applyAlignment="1">
      <alignment horizontal="center" wrapText="1"/>
    </xf>
    <xf numFmtId="0" fontId="9" fillId="0" borderId="0" xfId="0" applyFont="1" applyAlignment="1">
      <alignment horizontal="center"/>
    </xf>
    <xf numFmtId="0" fontId="11" fillId="0" borderId="1" xfId="0" applyFont="1" applyBorder="1" applyAlignment="1">
      <alignment/>
    </xf>
    <xf numFmtId="0" fontId="12" fillId="2" borderId="1" xfId="0" applyFont="1" applyFill="1" applyBorder="1" applyAlignment="1">
      <alignment horizontal="left" wrapText="1"/>
    </xf>
    <xf numFmtId="0" fontId="11" fillId="0" borderId="1" xfId="0" applyFont="1" applyFill="1" applyBorder="1" applyAlignment="1">
      <alignment horizontal="center"/>
    </xf>
    <xf numFmtId="0" fontId="11" fillId="0" borderId="0" xfId="0" applyFont="1" applyAlignment="1">
      <alignment/>
    </xf>
    <xf numFmtId="0" fontId="0" fillId="0" borderId="0" xfId="0" applyBorder="1" applyAlignment="1">
      <alignment/>
    </xf>
    <xf numFmtId="0" fontId="13" fillId="2" borderId="1" xfId="0" applyFont="1" applyFill="1" applyBorder="1" applyAlignment="1">
      <alignment/>
    </xf>
    <xf numFmtId="0" fontId="14" fillId="2" borderId="1" xfId="0" applyFont="1" applyFill="1" applyBorder="1" applyAlignment="1">
      <alignment horizontal="center"/>
    </xf>
    <xf numFmtId="0" fontId="15" fillId="2" borderId="2" xfId="0" applyFont="1" applyFill="1" applyBorder="1" applyAlignment="1">
      <alignment horizontal="center"/>
    </xf>
    <xf numFmtId="0" fontId="16" fillId="2" borderId="1" xfId="0" applyFont="1" applyFill="1" applyBorder="1" applyAlignment="1">
      <alignment horizontal="center" wrapText="1"/>
    </xf>
    <xf numFmtId="0" fontId="16" fillId="2" borderId="3" xfId="0" applyFont="1" applyFill="1" applyBorder="1" applyAlignment="1">
      <alignment horizontal="center"/>
    </xf>
    <xf numFmtId="0" fontId="16" fillId="2" borderId="4" xfId="0" applyFont="1" applyFill="1" applyBorder="1" applyAlignment="1">
      <alignment horizontal="center" wrapText="1"/>
    </xf>
    <xf numFmtId="0" fontId="16" fillId="2" borderId="0" xfId="0" applyFont="1" applyFill="1" applyAlignment="1">
      <alignment horizontal="center" wrapText="1"/>
    </xf>
    <xf numFmtId="0" fontId="16" fillId="2" borderId="5" xfId="0" applyFont="1" applyFill="1" applyBorder="1" applyAlignment="1">
      <alignment horizontal="center" wrapText="1"/>
    </xf>
    <xf numFmtId="0" fontId="8" fillId="0" borderId="1" xfId="0" applyFont="1" applyFill="1" applyBorder="1" applyAlignment="1">
      <alignment horizontal="left" wrapText="1"/>
    </xf>
    <xf numFmtId="0" fontId="8" fillId="0" borderId="1" xfId="0" applyFont="1" applyFill="1" applyBorder="1" applyAlignment="1">
      <alignment horizontal="center"/>
    </xf>
    <xf numFmtId="0" fontId="2" fillId="0" borderId="1" xfId="0" applyFont="1" applyFill="1" applyBorder="1" applyAlignment="1">
      <alignment horizontal="center" wrapText="1"/>
    </xf>
    <xf numFmtId="0" fontId="17" fillId="2" borderId="1" xfId="0" applyFont="1" applyFill="1" applyBorder="1" applyAlignment="1">
      <alignment horizontal="left" wrapText="1"/>
    </xf>
    <xf numFmtId="0" fontId="8" fillId="0" borderId="1" xfId="0" applyFont="1" applyBorder="1" applyAlignment="1">
      <alignment horizontal="center"/>
    </xf>
    <xf numFmtId="0" fontId="2" fillId="0" borderId="1" xfId="0" applyFont="1" applyBorder="1" applyAlignment="1">
      <alignment horizontal="center"/>
    </xf>
    <xf numFmtId="0" fontId="8" fillId="0" borderId="1" xfId="0" applyFont="1" applyBorder="1" applyAlignment="1">
      <alignment horizontal="left" wrapText="1"/>
    </xf>
    <xf numFmtId="0" fontId="8" fillId="0" borderId="2" xfId="0" applyFont="1" applyBorder="1" applyAlignment="1">
      <alignment horizontal="center"/>
    </xf>
    <xf numFmtId="0" fontId="2" fillId="0" borderId="6" xfId="0" applyFont="1" applyBorder="1" applyAlignment="1">
      <alignment horizontal="center"/>
    </xf>
    <xf numFmtId="0" fontId="8" fillId="0" borderId="6" xfId="0" applyFont="1" applyBorder="1" applyAlignment="1">
      <alignment horizontal="center"/>
    </xf>
    <xf numFmtId="0" fontId="17" fillId="2" borderId="1" xfId="0" applyFont="1" applyFill="1" applyBorder="1" applyAlignment="1">
      <alignment wrapText="1"/>
    </xf>
    <xf numFmtId="0" fontId="8" fillId="0" borderId="1" xfId="0" applyFont="1" applyFill="1" applyBorder="1" applyAlignment="1">
      <alignment wrapText="1"/>
    </xf>
    <xf numFmtId="0" fontId="8" fillId="0" borderId="1" xfId="0" applyFont="1" applyBorder="1" applyAlignment="1">
      <alignment wrapText="1"/>
    </xf>
    <xf numFmtId="0" fontId="8" fillId="0" borderId="7" xfId="0" applyFont="1" applyBorder="1" applyAlignment="1">
      <alignment horizontal="center"/>
    </xf>
    <xf numFmtId="0" fontId="8" fillId="0" borderId="8" xfId="0" applyFont="1" applyBorder="1" applyAlignment="1">
      <alignment horizontal="center"/>
    </xf>
    <xf numFmtId="0" fontId="8" fillId="0" borderId="0" xfId="0" applyFont="1" applyAlignment="1">
      <alignment/>
    </xf>
    <xf numFmtId="0" fontId="8" fillId="0" borderId="2" xfId="0" applyFont="1" applyBorder="1" applyAlignment="1">
      <alignment horizontal="left" indent="1"/>
    </xf>
    <xf numFmtId="0" fontId="8" fillId="0" borderId="7" xfId="0" applyFont="1" applyBorder="1" applyAlignment="1">
      <alignment horizontal="center"/>
    </xf>
    <xf numFmtId="0" fontId="8" fillId="0" borderId="8"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wrapText="1"/>
    </xf>
    <xf numFmtId="0" fontId="2" fillId="0" borderId="2" xfId="0" applyFont="1" applyBorder="1" applyAlignment="1">
      <alignment/>
    </xf>
    <xf numFmtId="0" fontId="8" fillId="0" borderId="0" xfId="0" applyFont="1" applyAlignment="1">
      <alignment/>
    </xf>
    <xf numFmtId="0" fontId="2" fillId="0" borderId="2" xfId="0" applyFont="1" applyBorder="1" applyAlignment="1">
      <alignment/>
    </xf>
    <xf numFmtId="0" fontId="8" fillId="0" borderId="2" xfId="0" applyFont="1" applyBorder="1" applyAlignment="1">
      <alignment horizontal="left" indent="1"/>
    </xf>
    <xf numFmtId="0" fontId="8" fillId="0" borderId="0" xfId="0" applyFont="1" applyBorder="1" applyAlignment="1">
      <alignment/>
    </xf>
    <xf numFmtId="0" fontId="8" fillId="0" borderId="9" xfId="0" applyFont="1" applyBorder="1" applyAlignment="1">
      <alignment/>
    </xf>
    <xf numFmtId="0" fontId="8" fillId="0" borderId="0" xfId="0" applyFont="1" applyAlignment="1">
      <alignment horizontal="right"/>
    </xf>
    <xf numFmtId="0" fontId="18" fillId="2" borderId="0" xfId="0" applyFont="1" applyFill="1" applyBorder="1" applyAlignment="1">
      <alignment/>
    </xf>
    <xf numFmtId="0" fontId="19" fillId="2" borderId="0" xfId="0" applyFont="1" applyFill="1" applyBorder="1" applyAlignment="1">
      <alignment horizontal="center"/>
    </xf>
    <xf numFmtId="0" fontId="18" fillId="2" borderId="10" xfId="0" applyFont="1" applyFill="1" applyBorder="1" applyAlignment="1">
      <alignment/>
    </xf>
    <xf numFmtId="0" fontId="19" fillId="2" borderId="10" xfId="0" applyFont="1" applyFill="1" applyBorder="1" applyAlignment="1">
      <alignment horizontal="center"/>
    </xf>
    <xf numFmtId="0" fontId="18" fillId="2" borderId="0" xfId="0" applyFont="1" applyFill="1" applyBorder="1" applyAlignment="1">
      <alignment/>
    </xf>
    <xf numFmtId="0" fontId="19" fillId="2" borderId="11" xfId="0" applyFont="1" applyFill="1" applyBorder="1" applyAlignment="1">
      <alignment horizontal="center"/>
    </xf>
    <xf numFmtId="0" fontId="19" fillId="2" borderId="0" xfId="0" applyFont="1" applyFill="1" applyBorder="1" applyAlignment="1">
      <alignment horizontal="center"/>
    </xf>
    <xf numFmtId="0" fontId="18" fillId="2" borderId="10" xfId="0" applyFont="1" applyFill="1" applyBorder="1" applyAlignment="1">
      <alignment/>
    </xf>
    <xf numFmtId="0" fontId="19" fillId="2" borderId="12" xfId="0" applyFont="1" applyFill="1" applyBorder="1" applyAlignment="1">
      <alignment horizontal="center"/>
    </xf>
    <xf numFmtId="0" fontId="19" fillId="2" borderId="10" xfId="0" applyFont="1" applyFill="1" applyBorder="1" applyAlignment="1">
      <alignment horizontal="center"/>
    </xf>
    <xf numFmtId="0" fontId="19" fillId="2" borderId="11" xfId="0" applyFont="1" applyFill="1" applyBorder="1" applyAlignment="1">
      <alignment horizontal="center"/>
    </xf>
    <xf numFmtId="0" fontId="19" fillId="2" borderId="12" xfId="0" applyFont="1" applyFill="1" applyBorder="1" applyAlignment="1">
      <alignment horizontal="center"/>
    </xf>
    <xf numFmtId="0" fontId="8" fillId="0" borderId="2" xfId="0" applyFont="1" applyBorder="1" applyAlignment="1">
      <alignment wrapText="1"/>
    </xf>
    <xf numFmtId="0" fontId="1" fillId="0" borderId="13" xfId="0" applyFont="1" applyBorder="1" applyAlignment="1">
      <alignment horizontal="left" wrapText="1"/>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center"/>
    </xf>
    <xf numFmtId="0" fontId="1" fillId="0" borderId="18" xfId="0" applyFont="1" applyBorder="1" applyAlignment="1">
      <alignment horizontal="center"/>
    </xf>
    <xf numFmtId="0" fontId="14" fillId="2" borderId="19" xfId="0" applyFont="1" applyFill="1" applyBorder="1" applyAlignment="1">
      <alignment horizontal="center" wrapText="1"/>
    </xf>
    <xf numFmtId="0" fontId="14" fillId="2" borderId="20" xfId="0" applyFont="1" applyFill="1" applyBorder="1" applyAlignment="1">
      <alignment horizontal="center" wrapText="1"/>
    </xf>
    <xf numFmtId="0" fontId="14" fillId="2" borderId="21" xfId="0" applyFont="1" applyFill="1" applyBorder="1" applyAlignment="1">
      <alignment horizontal="center" wrapText="1"/>
    </xf>
    <xf numFmtId="0" fontId="14" fillId="2" borderId="1" xfId="0" applyFont="1" applyFill="1" applyBorder="1" applyAlignment="1">
      <alignment horizontal="center" wrapText="1"/>
    </xf>
    <xf numFmtId="0" fontId="14" fillId="2" borderId="17" xfId="0" applyFont="1" applyFill="1" applyBorder="1" applyAlignment="1">
      <alignment horizontal="center"/>
    </xf>
    <xf numFmtId="0" fontId="14" fillId="2" borderId="18"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3"/>
  <sheetViews>
    <sheetView tabSelected="1" zoomScale="85" zoomScaleNormal="85" workbookViewId="0" topLeftCell="A1">
      <selection activeCell="K20" sqref="K20"/>
    </sheetView>
  </sheetViews>
  <sheetFormatPr defaultColWidth="9.140625" defaultRowHeight="12.75"/>
  <cols>
    <col min="1" max="1" width="2.57421875" style="3" customWidth="1"/>
    <col min="2" max="2" width="65.8515625" style="4" customWidth="1"/>
    <col min="3" max="3" width="7.28125" style="3" customWidth="1"/>
    <col min="4" max="7" width="17.140625" style="7" customWidth="1"/>
    <col min="8" max="8" width="9.140625" style="3" customWidth="1"/>
    <col min="9" max="9" width="8.8515625" style="3" customWidth="1"/>
    <col min="10" max="16384" width="9.140625" style="3" customWidth="1"/>
  </cols>
  <sheetData>
    <row r="1" spans="1:7" ht="18.75" customHeight="1">
      <c r="A1" s="13" t="s">
        <v>43</v>
      </c>
      <c r="B1" s="16" t="s">
        <v>66</v>
      </c>
      <c r="C1" s="17" t="s">
        <v>71</v>
      </c>
      <c r="D1" s="18" t="s">
        <v>74</v>
      </c>
      <c r="E1" s="18" t="s">
        <v>72</v>
      </c>
      <c r="F1" s="19" t="s">
        <v>73</v>
      </c>
      <c r="G1" s="20" t="s">
        <v>75</v>
      </c>
    </row>
    <row r="2" spans="1:7" s="11" customFormat="1" ht="13.5" customHeight="1">
      <c r="A2" s="8">
        <v>1</v>
      </c>
      <c r="B2" s="9" t="s">
        <v>63</v>
      </c>
      <c r="C2" s="10"/>
      <c r="D2" s="6"/>
      <c r="E2" s="6"/>
      <c r="F2" s="6"/>
      <c r="G2" s="6"/>
    </row>
    <row r="3" spans="1:7" s="11" customFormat="1" ht="13.5" customHeight="1">
      <c r="A3" s="8">
        <v>2</v>
      </c>
      <c r="B3" s="21" t="s">
        <v>77</v>
      </c>
      <c r="C3" s="22" t="s">
        <v>19</v>
      </c>
      <c r="D3" s="23" t="s">
        <v>17</v>
      </c>
      <c r="E3" s="23" t="s">
        <v>17</v>
      </c>
      <c r="F3" s="23" t="s">
        <v>14</v>
      </c>
      <c r="G3" s="23" t="s">
        <v>14</v>
      </c>
    </row>
    <row r="4" spans="1:7" s="11" customFormat="1" ht="13.5" customHeight="1">
      <c r="A4" s="8">
        <v>3</v>
      </c>
      <c r="B4" s="21" t="s">
        <v>61</v>
      </c>
      <c r="C4" s="22" t="s">
        <v>19</v>
      </c>
      <c r="D4" s="23" t="s">
        <v>17</v>
      </c>
      <c r="E4" s="23" t="s">
        <v>17</v>
      </c>
      <c r="F4" s="23" t="s">
        <v>14</v>
      </c>
      <c r="G4" s="23" t="s">
        <v>17</v>
      </c>
    </row>
    <row r="5" spans="1:7" s="11" customFormat="1" ht="13.5" customHeight="1">
      <c r="A5" s="8">
        <v>4</v>
      </c>
      <c r="B5" s="21" t="s">
        <v>62</v>
      </c>
      <c r="C5" s="22" t="s">
        <v>19</v>
      </c>
      <c r="D5" s="23" t="s">
        <v>17</v>
      </c>
      <c r="E5" s="23" t="s">
        <v>17</v>
      </c>
      <c r="F5" s="23" t="s">
        <v>14</v>
      </c>
      <c r="G5" s="23" t="s">
        <v>14</v>
      </c>
    </row>
    <row r="6" spans="1:7" s="11" customFormat="1" ht="13.5" customHeight="1">
      <c r="A6" s="8">
        <v>5</v>
      </c>
      <c r="B6" s="24" t="s">
        <v>79</v>
      </c>
      <c r="C6" s="25"/>
      <c r="D6" s="26"/>
      <c r="E6" s="26"/>
      <c r="F6" s="26"/>
      <c r="G6" s="26"/>
    </row>
    <row r="7" spans="1:7" s="11" customFormat="1" ht="13.5" customHeight="1">
      <c r="A7" s="8">
        <v>6</v>
      </c>
      <c r="B7" s="27" t="s">
        <v>76</v>
      </c>
      <c r="C7" s="25" t="s">
        <v>19</v>
      </c>
      <c r="D7" s="26" t="s">
        <v>46</v>
      </c>
      <c r="E7" s="26" t="s">
        <v>46</v>
      </c>
      <c r="F7" s="26" t="s">
        <v>17</v>
      </c>
      <c r="G7" s="26" t="s">
        <v>17</v>
      </c>
    </row>
    <row r="8" spans="1:7" s="11" customFormat="1" ht="13.5" customHeight="1">
      <c r="A8" s="8">
        <v>7</v>
      </c>
      <c r="B8" s="24" t="s">
        <v>44</v>
      </c>
      <c r="C8" s="28"/>
      <c r="D8" s="26"/>
      <c r="E8" s="29"/>
      <c r="F8" s="26"/>
      <c r="G8" s="26"/>
    </row>
    <row r="9" spans="1:7" s="11" customFormat="1" ht="13.5" customHeight="1">
      <c r="A9" s="8">
        <v>8</v>
      </c>
      <c r="B9" s="27" t="s">
        <v>45</v>
      </c>
      <c r="C9" s="28" t="s">
        <v>19</v>
      </c>
      <c r="D9" s="26" t="s">
        <v>17</v>
      </c>
      <c r="E9" s="29" t="s">
        <v>14</v>
      </c>
      <c r="F9" s="26" t="s">
        <v>14</v>
      </c>
      <c r="G9" s="26" t="s">
        <v>14</v>
      </c>
    </row>
    <row r="10" spans="1:7" s="11" customFormat="1" ht="13.5" customHeight="1">
      <c r="A10" s="8">
        <v>9</v>
      </c>
      <c r="B10" s="24" t="s">
        <v>55</v>
      </c>
      <c r="C10" s="28"/>
      <c r="D10" s="26"/>
      <c r="E10" s="29"/>
      <c r="F10" s="26"/>
      <c r="G10" s="26"/>
    </row>
    <row r="11" spans="1:7" s="11" customFormat="1" ht="13.5" customHeight="1">
      <c r="A11" s="8">
        <v>10</v>
      </c>
      <c r="B11" s="27" t="s">
        <v>49</v>
      </c>
      <c r="C11" s="28" t="s">
        <v>19</v>
      </c>
      <c r="D11" s="26" t="s">
        <v>17</v>
      </c>
      <c r="E11" s="29" t="s">
        <v>17</v>
      </c>
      <c r="F11" s="26" t="s">
        <v>14</v>
      </c>
      <c r="G11" s="26" t="s">
        <v>14</v>
      </c>
    </row>
    <row r="12" spans="1:7" s="11" customFormat="1" ht="13.5" customHeight="1">
      <c r="A12" s="8">
        <v>11</v>
      </c>
      <c r="B12" s="27" t="s">
        <v>59</v>
      </c>
      <c r="C12" s="28" t="s">
        <v>19</v>
      </c>
      <c r="D12" s="26" t="s">
        <v>17</v>
      </c>
      <c r="E12" s="29" t="s">
        <v>17</v>
      </c>
      <c r="F12" s="26" t="s">
        <v>14</v>
      </c>
      <c r="G12" s="26" t="s">
        <v>17</v>
      </c>
    </row>
    <row r="13" spans="1:7" s="11" customFormat="1" ht="13.5" customHeight="1">
      <c r="A13" s="8">
        <v>12</v>
      </c>
      <c r="B13" s="27" t="s">
        <v>47</v>
      </c>
      <c r="C13" s="28" t="s">
        <v>19</v>
      </c>
      <c r="D13" s="26" t="s">
        <v>17</v>
      </c>
      <c r="E13" s="29" t="s">
        <v>17</v>
      </c>
      <c r="F13" s="26" t="s">
        <v>14</v>
      </c>
      <c r="G13" s="26" t="s">
        <v>14</v>
      </c>
    </row>
    <row r="14" spans="1:7" s="11" customFormat="1" ht="13.5" customHeight="1">
      <c r="A14" s="8">
        <v>13</v>
      </c>
      <c r="B14" s="27" t="s">
        <v>58</v>
      </c>
      <c r="C14" s="28" t="s">
        <v>19</v>
      </c>
      <c r="D14" s="26" t="s">
        <v>17</v>
      </c>
      <c r="E14" s="29" t="s">
        <v>17</v>
      </c>
      <c r="F14" s="26" t="s">
        <v>14</v>
      </c>
      <c r="G14" s="26" t="s">
        <v>17</v>
      </c>
    </row>
    <row r="15" spans="1:7" s="11" customFormat="1" ht="13.5" customHeight="1">
      <c r="A15" s="8">
        <v>14</v>
      </c>
      <c r="B15" s="27" t="s">
        <v>48</v>
      </c>
      <c r="C15" s="28" t="s">
        <v>19</v>
      </c>
      <c r="D15" s="26" t="s">
        <v>17</v>
      </c>
      <c r="E15" s="29" t="s">
        <v>17</v>
      </c>
      <c r="F15" s="26" t="s">
        <v>17</v>
      </c>
      <c r="G15" s="26" t="s">
        <v>14</v>
      </c>
    </row>
    <row r="16" spans="1:7" s="11" customFormat="1" ht="13.5" customHeight="1">
      <c r="A16" s="8">
        <v>15</v>
      </c>
      <c r="B16" s="27" t="s">
        <v>52</v>
      </c>
      <c r="C16" s="28" t="s">
        <v>19</v>
      </c>
      <c r="D16" s="26" t="s">
        <v>17</v>
      </c>
      <c r="E16" s="29" t="s">
        <v>17</v>
      </c>
      <c r="F16" s="26" t="s">
        <v>14</v>
      </c>
      <c r="G16" s="26" t="s">
        <v>14</v>
      </c>
    </row>
    <row r="17" spans="1:7" s="11" customFormat="1" ht="13.5" customHeight="1">
      <c r="A17" s="8">
        <v>16</v>
      </c>
      <c r="B17" s="27" t="s">
        <v>78</v>
      </c>
      <c r="C17" s="28" t="s">
        <v>19</v>
      </c>
      <c r="D17" s="26" t="s">
        <v>17</v>
      </c>
      <c r="E17" s="29" t="s">
        <v>17</v>
      </c>
      <c r="F17" s="26" t="s">
        <v>14</v>
      </c>
      <c r="G17" s="26" t="s">
        <v>17</v>
      </c>
    </row>
    <row r="18" spans="1:7" s="11" customFormat="1" ht="13.5" customHeight="1">
      <c r="A18" s="8">
        <v>17</v>
      </c>
      <c r="B18" s="27" t="s">
        <v>50</v>
      </c>
      <c r="C18" s="28" t="s">
        <v>19</v>
      </c>
      <c r="D18" s="26" t="s">
        <v>17</v>
      </c>
      <c r="E18" s="29" t="s">
        <v>17</v>
      </c>
      <c r="F18" s="26" t="s">
        <v>14</v>
      </c>
      <c r="G18" s="26" t="s">
        <v>14</v>
      </c>
    </row>
    <row r="19" spans="1:7" s="11" customFormat="1" ht="13.5" customHeight="1">
      <c r="A19" s="8">
        <v>18</v>
      </c>
      <c r="B19" s="27" t="s">
        <v>56</v>
      </c>
      <c r="C19" s="30" t="s">
        <v>20</v>
      </c>
      <c r="D19" s="26" t="s">
        <v>16</v>
      </c>
      <c r="E19" s="29" t="s">
        <v>14</v>
      </c>
      <c r="F19" s="26" t="s">
        <v>17</v>
      </c>
      <c r="G19" s="26" t="s">
        <v>17</v>
      </c>
    </row>
    <row r="20" spans="1:7" s="11" customFormat="1" ht="13.5" customHeight="1">
      <c r="A20" s="8">
        <v>19</v>
      </c>
      <c r="B20" s="27" t="s">
        <v>57</v>
      </c>
      <c r="C20" s="30" t="s">
        <v>18</v>
      </c>
      <c r="D20" s="26" t="s">
        <v>16</v>
      </c>
      <c r="E20" s="29" t="s">
        <v>14</v>
      </c>
      <c r="F20" s="26" t="s">
        <v>14</v>
      </c>
      <c r="G20" s="26" t="s">
        <v>17</v>
      </c>
    </row>
    <row r="21" spans="1:7" s="11" customFormat="1" ht="13.5" customHeight="1">
      <c r="A21" s="8">
        <v>20</v>
      </c>
      <c r="B21" s="31" t="s">
        <v>53</v>
      </c>
      <c r="C21" s="30"/>
      <c r="D21" s="26"/>
      <c r="E21" s="29"/>
      <c r="F21" s="26"/>
      <c r="G21" s="26"/>
    </row>
    <row r="22" spans="1:7" s="11" customFormat="1" ht="13.5" customHeight="1">
      <c r="A22" s="8">
        <v>21</v>
      </c>
      <c r="B22" s="32" t="s">
        <v>60</v>
      </c>
      <c r="C22" s="30" t="s">
        <v>19</v>
      </c>
      <c r="D22" s="26" t="s">
        <v>16</v>
      </c>
      <c r="E22" s="29" t="s">
        <v>14</v>
      </c>
      <c r="F22" s="26" t="s">
        <v>17</v>
      </c>
      <c r="G22" s="26" t="s">
        <v>14</v>
      </c>
    </row>
    <row r="23" spans="1:7" s="11" customFormat="1" ht="13.5" customHeight="1">
      <c r="A23" s="8">
        <v>22</v>
      </c>
      <c r="B23" s="33" t="s">
        <v>54</v>
      </c>
      <c r="C23" s="30" t="s">
        <v>18</v>
      </c>
      <c r="D23" s="26" t="s">
        <v>17</v>
      </c>
      <c r="E23" s="29" t="s">
        <v>17</v>
      </c>
      <c r="F23" s="26" t="s">
        <v>17</v>
      </c>
      <c r="G23" s="26" t="s">
        <v>17</v>
      </c>
    </row>
    <row r="24" spans="1:7" s="11" customFormat="1" ht="13.5" customHeight="1">
      <c r="A24" s="8">
        <v>23</v>
      </c>
      <c r="B24" s="33" t="s">
        <v>21</v>
      </c>
      <c r="C24" s="30" t="s">
        <v>19</v>
      </c>
      <c r="D24" s="26" t="s">
        <v>16</v>
      </c>
      <c r="E24" s="29" t="s">
        <v>46</v>
      </c>
      <c r="F24" s="26" t="s">
        <v>14</v>
      </c>
      <c r="G24" s="26" t="s">
        <v>14</v>
      </c>
    </row>
    <row r="25" spans="1:7" s="11" customFormat="1" ht="13.5" customHeight="1">
      <c r="A25" s="8">
        <v>24</v>
      </c>
      <c r="B25" s="33" t="s">
        <v>22</v>
      </c>
      <c r="C25" s="30" t="s">
        <v>19</v>
      </c>
      <c r="D25" s="26" t="s">
        <v>17</v>
      </c>
      <c r="E25" s="29" t="s">
        <v>14</v>
      </c>
      <c r="F25" s="26" t="s">
        <v>17</v>
      </c>
      <c r="G25" s="26" t="s">
        <v>14</v>
      </c>
    </row>
    <row r="26" spans="1:7" s="11" customFormat="1" ht="13.5" customHeight="1">
      <c r="A26" s="8">
        <v>25</v>
      </c>
      <c r="B26" s="33" t="s">
        <v>23</v>
      </c>
      <c r="C26" s="30" t="s">
        <v>19</v>
      </c>
      <c r="D26" s="26" t="s">
        <v>16</v>
      </c>
      <c r="E26" s="29" t="s">
        <v>46</v>
      </c>
      <c r="F26" s="26" t="s">
        <v>14</v>
      </c>
      <c r="G26" s="26" t="s">
        <v>14</v>
      </c>
    </row>
    <row r="27" spans="1:7" s="11" customFormat="1" ht="13.5" customHeight="1">
      <c r="A27" s="8">
        <v>26</v>
      </c>
      <c r="B27" s="33" t="s">
        <v>24</v>
      </c>
      <c r="C27" s="30" t="s">
        <v>19</v>
      </c>
      <c r="D27" s="26" t="s">
        <v>16</v>
      </c>
      <c r="E27" s="29" t="s">
        <v>46</v>
      </c>
      <c r="F27" s="26" t="s">
        <v>17</v>
      </c>
      <c r="G27" s="26" t="s">
        <v>17</v>
      </c>
    </row>
    <row r="28" spans="1:7" s="11" customFormat="1" ht="13.5" customHeight="1">
      <c r="A28" s="8">
        <v>27</v>
      </c>
      <c r="B28" s="33" t="s">
        <v>25</v>
      </c>
      <c r="C28" s="30" t="s">
        <v>19</v>
      </c>
      <c r="D28" s="26" t="s">
        <v>17</v>
      </c>
      <c r="E28" s="29" t="s">
        <v>46</v>
      </c>
      <c r="F28" s="26" t="s">
        <v>14</v>
      </c>
      <c r="G28" s="26" t="s">
        <v>14</v>
      </c>
    </row>
    <row r="29" spans="1:7" s="11" customFormat="1" ht="13.5" customHeight="1">
      <c r="A29" s="8">
        <v>28</v>
      </c>
      <c r="B29" s="33" t="s">
        <v>26</v>
      </c>
      <c r="C29" s="30" t="s">
        <v>19</v>
      </c>
      <c r="D29" s="26" t="s">
        <v>17</v>
      </c>
      <c r="E29" s="29" t="s">
        <v>46</v>
      </c>
      <c r="F29" s="26" t="s">
        <v>17</v>
      </c>
      <c r="G29" s="26" t="s">
        <v>17</v>
      </c>
    </row>
    <row r="30" spans="1:7" s="11" customFormat="1" ht="13.5" customHeight="1">
      <c r="A30" s="8">
        <v>29</v>
      </c>
      <c r="B30" s="33" t="s">
        <v>68</v>
      </c>
      <c r="C30" s="30" t="s">
        <v>20</v>
      </c>
      <c r="D30" s="26" t="s">
        <v>17</v>
      </c>
      <c r="E30" s="29" t="s">
        <v>46</v>
      </c>
      <c r="F30" s="26" t="s">
        <v>17</v>
      </c>
      <c r="G30" s="26" t="s">
        <v>14</v>
      </c>
    </row>
    <row r="31" spans="1:7" s="11" customFormat="1" ht="13.5" customHeight="1">
      <c r="A31" s="8">
        <v>30</v>
      </c>
      <c r="B31" s="33" t="s">
        <v>67</v>
      </c>
      <c r="C31" s="30" t="s">
        <v>18</v>
      </c>
      <c r="D31" s="26" t="s">
        <v>17</v>
      </c>
      <c r="E31" s="29" t="s">
        <v>46</v>
      </c>
      <c r="F31" s="26" t="s">
        <v>17</v>
      </c>
      <c r="G31" s="26" t="s">
        <v>17</v>
      </c>
    </row>
    <row r="32" spans="1:7" s="11" customFormat="1" ht="13.5" customHeight="1">
      <c r="A32" s="8">
        <v>31</v>
      </c>
      <c r="B32" s="33" t="s">
        <v>41</v>
      </c>
      <c r="C32" s="30" t="s">
        <v>20</v>
      </c>
      <c r="D32" s="26" t="s">
        <v>17</v>
      </c>
      <c r="E32" s="29" t="s">
        <v>14</v>
      </c>
      <c r="F32" s="26" t="s">
        <v>17</v>
      </c>
      <c r="G32" s="26" t="s">
        <v>14</v>
      </c>
    </row>
    <row r="33" spans="1:7" s="11" customFormat="1" ht="13.5" customHeight="1">
      <c r="A33" s="8">
        <v>32</v>
      </c>
      <c r="B33" s="31" t="s">
        <v>27</v>
      </c>
      <c r="C33" s="30"/>
      <c r="D33" s="26"/>
      <c r="E33" s="29"/>
      <c r="F33" s="26"/>
      <c r="G33" s="26"/>
    </row>
    <row r="34" spans="1:7" s="11" customFormat="1" ht="13.5" customHeight="1">
      <c r="A34" s="8">
        <v>33</v>
      </c>
      <c r="B34" s="33" t="s">
        <v>42</v>
      </c>
      <c r="C34" s="30" t="s">
        <v>18</v>
      </c>
      <c r="D34" s="26" t="s">
        <v>17</v>
      </c>
      <c r="E34" s="29" t="s">
        <v>14</v>
      </c>
      <c r="F34" s="26" t="s">
        <v>14</v>
      </c>
      <c r="G34" s="26" t="s">
        <v>14</v>
      </c>
    </row>
    <row r="35" spans="1:7" s="11" customFormat="1" ht="13.5" customHeight="1">
      <c r="A35" s="8">
        <v>34</v>
      </c>
      <c r="B35" s="33" t="s">
        <v>28</v>
      </c>
      <c r="C35" s="30" t="s">
        <v>19</v>
      </c>
      <c r="D35" s="26" t="s">
        <v>17</v>
      </c>
      <c r="E35" s="29" t="s">
        <v>14</v>
      </c>
      <c r="F35" s="26" t="s">
        <v>14</v>
      </c>
      <c r="G35" s="26" t="s">
        <v>14</v>
      </c>
    </row>
    <row r="36" spans="1:7" s="11" customFormat="1" ht="13.5" customHeight="1">
      <c r="A36" s="8">
        <v>35</v>
      </c>
      <c r="B36" s="33" t="s">
        <v>29</v>
      </c>
      <c r="C36" s="30" t="s">
        <v>20</v>
      </c>
      <c r="D36" s="26" t="s">
        <v>17</v>
      </c>
      <c r="E36" s="29" t="s">
        <v>14</v>
      </c>
      <c r="F36" s="26" t="s">
        <v>14</v>
      </c>
      <c r="G36" s="26" t="s">
        <v>14</v>
      </c>
    </row>
    <row r="37" spans="1:7" s="11" customFormat="1" ht="13.5" customHeight="1">
      <c r="A37" s="8">
        <v>36</v>
      </c>
      <c r="B37" s="33" t="s">
        <v>30</v>
      </c>
      <c r="C37" s="30" t="s">
        <v>19</v>
      </c>
      <c r="D37" s="26" t="s">
        <v>17</v>
      </c>
      <c r="E37" s="29" t="s">
        <v>14</v>
      </c>
      <c r="F37" s="26" t="s">
        <v>14</v>
      </c>
      <c r="G37" s="26" t="s">
        <v>14</v>
      </c>
    </row>
    <row r="38" spans="1:7" s="11" customFormat="1" ht="13.5" customHeight="1">
      <c r="A38" s="8">
        <v>37</v>
      </c>
      <c r="B38" s="31" t="s">
        <v>51</v>
      </c>
      <c r="C38" s="30"/>
      <c r="D38" s="26"/>
      <c r="E38" s="29"/>
      <c r="F38" s="26"/>
      <c r="G38" s="26"/>
    </row>
    <row r="39" spans="1:7" s="11" customFormat="1" ht="13.5" customHeight="1">
      <c r="A39" s="8">
        <v>38</v>
      </c>
      <c r="B39" s="32" t="s">
        <v>64</v>
      </c>
      <c r="C39" s="30" t="s">
        <v>19</v>
      </c>
      <c r="D39" s="26" t="s">
        <v>14</v>
      </c>
      <c r="E39" s="29" t="s">
        <v>14</v>
      </c>
      <c r="F39" s="26" t="s">
        <v>14</v>
      </c>
      <c r="G39" s="26" t="s">
        <v>14</v>
      </c>
    </row>
    <row r="40" spans="1:7" s="11" customFormat="1" ht="13.5" customHeight="1">
      <c r="A40" s="8">
        <v>39</v>
      </c>
      <c r="B40" s="33" t="s">
        <v>31</v>
      </c>
      <c r="C40" s="30" t="s">
        <v>18</v>
      </c>
      <c r="D40" s="26" t="s">
        <v>16</v>
      </c>
      <c r="E40" s="29" t="s">
        <v>14</v>
      </c>
      <c r="F40" s="26" t="s">
        <v>14</v>
      </c>
      <c r="G40" s="26" t="s">
        <v>14</v>
      </c>
    </row>
    <row r="41" spans="1:7" s="11" customFormat="1" ht="13.5" customHeight="1">
      <c r="A41" s="8">
        <v>40</v>
      </c>
      <c r="B41" s="33" t="s">
        <v>32</v>
      </c>
      <c r="C41" s="30" t="s">
        <v>20</v>
      </c>
      <c r="D41" s="26" t="s">
        <v>16</v>
      </c>
      <c r="E41" s="29" t="s">
        <v>14</v>
      </c>
      <c r="F41" s="26" t="s">
        <v>14</v>
      </c>
      <c r="G41" s="26" t="s">
        <v>14</v>
      </c>
    </row>
    <row r="42" spans="1:7" s="11" customFormat="1" ht="13.5" customHeight="1">
      <c r="A42" s="8">
        <v>41</v>
      </c>
      <c r="B42" s="33" t="s">
        <v>33</v>
      </c>
      <c r="C42" s="30" t="s">
        <v>20</v>
      </c>
      <c r="D42" s="26" t="s">
        <v>16</v>
      </c>
      <c r="E42" s="29" t="s">
        <v>14</v>
      </c>
      <c r="F42" s="26" t="s">
        <v>14</v>
      </c>
      <c r="G42" s="26" t="s">
        <v>14</v>
      </c>
    </row>
    <row r="43" spans="1:7" s="11" customFormat="1" ht="13.5" customHeight="1">
      <c r="A43" s="8">
        <v>42</v>
      </c>
      <c r="B43" s="33" t="s">
        <v>34</v>
      </c>
      <c r="C43" s="30" t="s">
        <v>19</v>
      </c>
      <c r="D43" s="26" t="s">
        <v>17</v>
      </c>
      <c r="E43" s="29" t="s">
        <v>14</v>
      </c>
      <c r="F43" s="26" t="s">
        <v>14</v>
      </c>
      <c r="G43" s="26" t="s">
        <v>14</v>
      </c>
    </row>
    <row r="44" spans="1:7" s="11" customFormat="1" ht="13.5" customHeight="1">
      <c r="A44" s="8">
        <v>43</v>
      </c>
      <c r="B44" s="33" t="s">
        <v>35</v>
      </c>
      <c r="C44" s="30" t="s">
        <v>18</v>
      </c>
      <c r="D44" s="26" t="s">
        <v>16</v>
      </c>
      <c r="E44" s="29" t="s">
        <v>14</v>
      </c>
      <c r="F44" s="26" t="s">
        <v>14</v>
      </c>
      <c r="G44" s="26" t="s">
        <v>14</v>
      </c>
    </row>
    <row r="45" spans="1:7" s="11" customFormat="1" ht="13.5" customHeight="1">
      <c r="A45" s="8">
        <v>44</v>
      </c>
      <c r="B45" s="33" t="s">
        <v>65</v>
      </c>
      <c r="C45" s="30" t="s">
        <v>19</v>
      </c>
      <c r="D45" s="26" t="s">
        <v>16</v>
      </c>
      <c r="E45" s="29" t="s">
        <v>14</v>
      </c>
      <c r="F45" s="26" t="s">
        <v>14</v>
      </c>
      <c r="G45" s="26" t="s">
        <v>14</v>
      </c>
    </row>
    <row r="46" spans="1:7" s="11" customFormat="1" ht="13.5" customHeight="1">
      <c r="A46" s="8">
        <v>45</v>
      </c>
      <c r="B46" s="33" t="s">
        <v>36</v>
      </c>
      <c r="C46" s="30" t="s">
        <v>18</v>
      </c>
      <c r="D46" s="26" t="s">
        <v>17</v>
      </c>
      <c r="E46" s="29" t="s">
        <v>14</v>
      </c>
      <c r="F46" s="26" t="s">
        <v>14</v>
      </c>
      <c r="G46" s="26" t="s">
        <v>14</v>
      </c>
    </row>
    <row r="47" spans="1:7" s="11" customFormat="1" ht="13.5" customHeight="1">
      <c r="A47" s="8">
        <v>46</v>
      </c>
      <c r="B47" s="31" t="s">
        <v>37</v>
      </c>
      <c r="C47" s="30"/>
      <c r="D47" s="26"/>
      <c r="E47" s="29"/>
      <c r="F47" s="26"/>
      <c r="G47" s="26"/>
    </row>
    <row r="48" spans="1:7" s="11" customFormat="1" ht="13.5" customHeight="1">
      <c r="A48" s="8">
        <v>47</v>
      </c>
      <c r="B48" s="33" t="s">
        <v>38</v>
      </c>
      <c r="C48" s="30" t="s">
        <v>18</v>
      </c>
      <c r="D48" s="26" t="s">
        <v>17</v>
      </c>
      <c r="E48" s="29" t="s">
        <v>14</v>
      </c>
      <c r="F48" s="26" t="s">
        <v>14</v>
      </c>
      <c r="G48" s="26" t="s">
        <v>14</v>
      </c>
    </row>
    <row r="49" spans="1:7" s="11" customFormat="1" ht="13.5" customHeight="1">
      <c r="A49" s="8">
        <v>48</v>
      </c>
      <c r="B49" s="33" t="s">
        <v>39</v>
      </c>
      <c r="C49" s="30" t="s">
        <v>19</v>
      </c>
      <c r="D49" s="26" t="s">
        <v>17</v>
      </c>
      <c r="E49" s="29" t="s">
        <v>14</v>
      </c>
      <c r="F49" s="26" t="s">
        <v>14</v>
      </c>
      <c r="G49" s="26" t="s">
        <v>14</v>
      </c>
    </row>
    <row r="50" spans="1:7" s="11" customFormat="1" ht="13.5" customHeight="1">
      <c r="A50" s="8">
        <v>49</v>
      </c>
      <c r="B50" s="33" t="s">
        <v>40</v>
      </c>
      <c r="C50" s="30" t="s">
        <v>19</v>
      </c>
      <c r="D50" s="26" t="s">
        <v>17</v>
      </c>
      <c r="E50" s="29" t="s">
        <v>14</v>
      </c>
      <c r="F50" s="26" t="s">
        <v>14</v>
      </c>
      <c r="G50" s="26" t="s">
        <v>14</v>
      </c>
    </row>
    <row r="51" spans="1:7" ht="13.5" customHeight="1">
      <c r="A51" s="5"/>
      <c r="B51" s="33"/>
      <c r="C51" s="49" t="s">
        <v>5</v>
      </c>
      <c r="D51" s="50">
        <f>COUNTIF(D3:D50,"+")</f>
        <v>1</v>
      </c>
      <c r="E51" s="50">
        <f>COUNTIF(E3:E50,"+")</f>
        <v>21</v>
      </c>
      <c r="F51" s="50">
        <f>COUNTIF(F3:F50,"+")</f>
        <v>30</v>
      </c>
      <c r="G51" s="50">
        <f>COUNTIF(G3:G50,"+")</f>
        <v>30</v>
      </c>
    </row>
    <row r="52" spans="1:7" ht="13.5" customHeight="1">
      <c r="A52" s="5"/>
      <c r="B52" s="33"/>
      <c r="C52" s="49" t="s">
        <v>6</v>
      </c>
      <c r="D52" s="50">
        <f>COUNTIF(D3:D50,"-")</f>
        <v>28</v>
      </c>
      <c r="E52" s="50">
        <f>COUNTIF(E3:E50,"-")</f>
        <v>12</v>
      </c>
      <c r="F52" s="50">
        <f>COUNTIF(F3:F50,"-")</f>
        <v>11</v>
      </c>
      <c r="G52" s="50">
        <f>COUNTIF(G3:G50,"-")</f>
        <v>11</v>
      </c>
    </row>
    <row r="53" spans="1:7" ht="13.5" customHeight="1">
      <c r="A53" s="5"/>
      <c r="B53" s="33"/>
      <c r="C53" s="51" t="s">
        <v>7</v>
      </c>
      <c r="D53" s="52">
        <v>11</v>
      </c>
      <c r="E53" s="52">
        <v>8</v>
      </c>
      <c r="F53" s="52">
        <f>COUNTIF(F3:F50,"S")</f>
        <v>0</v>
      </c>
      <c r="G53" s="52">
        <f>COUNTIF(G3:G50,"S")</f>
        <v>0</v>
      </c>
    </row>
    <row r="54" ht="9.75"/>
    <row r="55" ht="9.75"/>
    <row r="56" ht="9.75"/>
    <row r="57" ht="9.75"/>
    <row r="58" ht="9.75"/>
    <row r="59" ht="9.75"/>
    <row r="60" ht="9.75"/>
    <row r="61" ht="9.75"/>
    <row r="62" ht="9.75"/>
    <row r="63" ht="9.75"/>
    <row r="64" ht="9.75"/>
    <row r="65" ht="9.75"/>
    <row r="66" ht="9.75"/>
    <row r="67" ht="9.75"/>
    <row r="68" ht="9.75"/>
    <row r="69" ht="9.75"/>
    <row r="71" ht="9.75"/>
    <row r="72" ht="9.75"/>
    <row r="73" ht="9.75"/>
    <row r="74" ht="9.75"/>
    <row r="75" ht="9.75"/>
    <row r="76" ht="9.75"/>
    <row r="77" ht="9.75"/>
    <row r="78" ht="9.75"/>
    <row r="79" ht="9.75"/>
    <row r="80" ht="9.75"/>
    <row r="81" ht="9.75"/>
    <row r="82" ht="9.75"/>
    <row r="83" ht="9.75"/>
    <row r="84" ht="9.75"/>
    <row r="85" ht="9.75"/>
    <row r="86" ht="9.75"/>
    <row r="87" ht="9.75"/>
    <row r="88" ht="9.75"/>
    <row r="89" ht="9.75"/>
    <row r="90" ht="9.75"/>
  </sheetData>
  <printOptions/>
  <pageMargins left="0.56" right="0.21" top="0.81" bottom="0.5" header="0.18" footer="0.17"/>
  <pageSetup horizontalDpi="600" verticalDpi="600" orientation="landscape" scale="70" r:id="rId3"/>
  <headerFooter alignWithMargins="0">
    <oddHeader>&amp;C&amp;"Arial,Bold"&amp;12Pugh Matrix</oddHeader>
    <oddFooter>&amp;L&amp;"Arial,Italic"&amp;8Page &amp;P of &amp;N&amp;C&amp;"Arial,Italic"&amp;8PUGHMATRIX-EN-XLS</oddFooter>
  </headerFooter>
  <legacyDrawing r:id="rId2"/>
</worksheet>
</file>

<file path=xl/worksheets/sheet2.xml><?xml version="1.0" encoding="utf-8"?>
<worksheet xmlns="http://schemas.openxmlformats.org/spreadsheetml/2006/main" xmlns:r="http://schemas.openxmlformats.org/officeDocument/2006/relationships">
  <dimension ref="A1:H42"/>
  <sheetViews>
    <sheetView zoomScale="85" zoomScaleNormal="85" workbookViewId="0" topLeftCell="A1">
      <pane xSplit="1" ySplit="5" topLeftCell="B6" activePane="bottomRight" state="frozen"/>
      <selection pane="topLeft" activeCell="A1" sqref="A1"/>
      <selection pane="topRight" activeCell="B1" sqref="B1"/>
      <selection pane="bottomLeft" activeCell="A6" sqref="A6"/>
      <selection pane="bottomRight" activeCell="E4" sqref="E4:E5"/>
    </sheetView>
  </sheetViews>
  <sheetFormatPr defaultColWidth="9.140625" defaultRowHeight="12.75"/>
  <cols>
    <col min="1" max="1" width="59.421875" style="0" customWidth="1"/>
    <col min="2" max="2" width="9.8515625" style="0" customWidth="1"/>
  </cols>
  <sheetData>
    <row r="1" ht="15.75">
      <c r="A1" s="2" t="s">
        <v>0</v>
      </c>
    </row>
    <row r="2" ht="12.75">
      <c r="A2" s="1"/>
    </row>
    <row r="3" spans="1:7" ht="13.5" thickBot="1">
      <c r="A3" s="62" t="s">
        <v>1</v>
      </c>
      <c r="B3" s="63"/>
      <c r="C3" s="66" t="s">
        <v>2</v>
      </c>
      <c r="D3" s="66"/>
      <c r="E3" s="66"/>
      <c r="F3" s="66"/>
      <c r="G3" s="67"/>
    </row>
    <row r="4" spans="1:7" ht="12.75" customHeight="1">
      <c r="A4" s="64"/>
      <c r="B4" s="65"/>
      <c r="C4" s="68" t="s">
        <v>80</v>
      </c>
      <c r="D4" s="70" t="s">
        <v>70</v>
      </c>
      <c r="E4" s="70" t="s">
        <v>81</v>
      </c>
      <c r="F4" s="70" t="s">
        <v>82</v>
      </c>
      <c r="G4" s="70" t="s">
        <v>83</v>
      </c>
    </row>
    <row r="5" spans="1:7" ht="12.75">
      <c r="A5" s="14" t="s">
        <v>3</v>
      </c>
      <c r="B5" s="15" t="s">
        <v>4</v>
      </c>
      <c r="C5" s="69"/>
      <c r="D5" s="71"/>
      <c r="E5" s="71"/>
      <c r="F5" s="71"/>
      <c r="G5" s="71"/>
    </row>
    <row r="6" spans="1:8" ht="12.75">
      <c r="A6" s="21" t="s">
        <v>77</v>
      </c>
      <c r="B6" s="34" t="s">
        <v>19</v>
      </c>
      <c r="C6" s="35" t="s">
        <v>15</v>
      </c>
      <c r="D6" s="25" t="s">
        <v>17</v>
      </c>
      <c r="E6" s="25" t="s">
        <v>16</v>
      </c>
      <c r="F6" s="25" t="s">
        <v>17</v>
      </c>
      <c r="G6" s="25" t="s">
        <v>17</v>
      </c>
      <c r="H6" s="36"/>
    </row>
    <row r="7" spans="1:8" ht="12.75">
      <c r="A7" s="21" t="s">
        <v>61</v>
      </c>
      <c r="B7" s="34" t="s">
        <v>19</v>
      </c>
      <c r="C7" s="35" t="s">
        <v>15</v>
      </c>
      <c r="D7" s="25" t="s">
        <v>16</v>
      </c>
      <c r="E7" s="25" t="s">
        <v>16</v>
      </c>
      <c r="F7" s="25" t="s">
        <v>16</v>
      </c>
      <c r="G7" s="25" t="s">
        <v>16</v>
      </c>
      <c r="H7" s="36"/>
    </row>
    <row r="8" spans="1:8" ht="12.75">
      <c r="A8" s="21" t="s">
        <v>62</v>
      </c>
      <c r="B8" s="34" t="s">
        <v>19</v>
      </c>
      <c r="C8" s="35" t="s">
        <v>15</v>
      </c>
      <c r="D8" s="25" t="s">
        <v>16</v>
      </c>
      <c r="E8" s="25" t="s">
        <v>16</v>
      </c>
      <c r="F8" s="25" t="s">
        <v>16</v>
      </c>
      <c r="G8" s="25" t="s">
        <v>16</v>
      </c>
      <c r="H8" s="36"/>
    </row>
    <row r="9" spans="1:8" ht="12.75">
      <c r="A9" s="27" t="s">
        <v>69</v>
      </c>
      <c r="B9" s="34" t="s">
        <v>19</v>
      </c>
      <c r="C9" s="35" t="s">
        <v>15</v>
      </c>
      <c r="D9" s="25" t="s">
        <v>16</v>
      </c>
      <c r="E9" s="25" t="s">
        <v>16</v>
      </c>
      <c r="F9" s="25" t="s">
        <v>16</v>
      </c>
      <c r="G9" s="25" t="s">
        <v>16</v>
      </c>
      <c r="H9" s="36"/>
    </row>
    <row r="10" spans="1:8" ht="12.75">
      <c r="A10" s="27" t="s">
        <v>45</v>
      </c>
      <c r="B10" s="34" t="s">
        <v>19</v>
      </c>
      <c r="C10" s="35" t="s">
        <v>15</v>
      </c>
      <c r="D10" s="25" t="s">
        <v>17</v>
      </c>
      <c r="E10" s="25" t="s">
        <v>16</v>
      </c>
      <c r="F10" s="25" t="s">
        <v>17</v>
      </c>
      <c r="G10" s="25" t="s">
        <v>17</v>
      </c>
      <c r="H10" s="36"/>
    </row>
    <row r="11" spans="1:8" ht="12.75">
      <c r="A11" s="27" t="s">
        <v>49</v>
      </c>
      <c r="B11" s="34" t="s">
        <v>19</v>
      </c>
      <c r="C11" s="35" t="s">
        <v>15</v>
      </c>
      <c r="D11" s="25" t="s">
        <v>16</v>
      </c>
      <c r="E11" s="25" t="s">
        <v>17</v>
      </c>
      <c r="F11" s="25" t="s">
        <v>17</v>
      </c>
      <c r="G11" s="25" t="s">
        <v>17</v>
      </c>
      <c r="H11" s="36"/>
    </row>
    <row r="12" spans="1:8" ht="12.75">
      <c r="A12" s="27" t="s">
        <v>59</v>
      </c>
      <c r="B12" s="34" t="s">
        <v>19</v>
      </c>
      <c r="C12" s="35" t="s">
        <v>15</v>
      </c>
      <c r="D12" s="25" t="s">
        <v>16</v>
      </c>
      <c r="E12" s="25" t="s">
        <v>16</v>
      </c>
      <c r="F12" s="25" t="s">
        <v>16</v>
      </c>
      <c r="G12" s="25" t="s">
        <v>16</v>
      </c>
      <c r="H12" s="36"/>
    </row>
    <row r="13" spans="1:8" ht="12.75">
      <c r="A13" s="27" t="s">
        <v>47</v>
      </c>
      <c r="B13" s="34" t="s">
        <v>19</v>
      </c>
      <c r="C13" s="35" t="s">
        <v>15</v>
      </c>
      <c r="D13" s="25" t="s">
        <v>17</v>
      </c>
      <c r="E13" s="25" t="s">
        <v>17</v>
      </c>
      <c r="F13" s="25" t="s">
        <v>17</v>
      </c>
      <c r="G13" s="25" t="s">
        <v>17</v>
      </c>
      <c r="H13" s="36"/>
    </row>
    <row r="14" spans="1:8" ht="12.75">
      <c r="A14" s="27" t="s">
        <v>58</v>
      </c>
      <c r="B14" s="34" t="s">
        <v>19</v>
      </c>
      <c r="C14" s="35" t="s">
        <v>15</v>
      </c>
      <c r="D14" s="25" t="s">
        <v>17</v>
      </c>
      <c r="E14" s="25" t="s">
        <v>17</v>
      </c>
      <c r="F14" s="25" t="s">
        <v>17</v>
      </c>
      <c r="G14" s="25" t="s">
        <v>17</v>
      </c>
      <c r="H14" s="36"/>
    </row>
    <row r="15" spans="1:8" ht="12.75">
      <c r="A15" s="27" t="s">
        <v>48</v>
      </c>
      <c r="B15" s="34" t="s">
        <v>19</v>
      </c>
      <c r="C15" s="35" t="s">
        <v>15</v>
      </c>
      <c r="D15" s="25" t="s">
        <v>17</v>
      </c>
      <c r="E15" s="25" t="s">
        <v>16</v>
      </c>
      <c r="F15" s="25" t="s">
        <v>16</v>
      </c>
      <c r="G15" s="25" t="s">
        <v>16</v>
      </c>
      <c r="H15" s="36"/>
    </row>
    <row r="16" spans="1:8" ht="12.75">
      <c r="A16" s="27" t="s">
        <v>52</v>
      </c>
      <c r="B16" s="34" t="s">
        <v>19</v>
      </c>
      <c r="C16" s="35" t="s">
        <v>15</v>
      </c>
      <c r="D16" s="25" t="s">
        <v>16</v>
      </c>
      <c r="E16" s="25" t="s">
        <v>16</v>
      </c>
      <c r="F16" s="25" t="s">
        <v>16</v>
      </c>
      <c r="G16" s="25" t="s">
        <v>16</v>
      </c>
      <c r="H16" s="36"/>
    </row>
    <row r="17" spans="1:8" ht="12.75">
      <c r="A17" s="27" t="s">
        <v>78</v>
      </c>
      <c r="B17" s="34"/>
      <c r="C17" s="35"/>
      <c r="D17" s="25"/>
      <c r="E17" s="25"/>
      <c r="F17" s="25"/>
      <c r="G17" s="25"/>
      <c r="H17" s="36"/>
    </row>
    <row r="18" spans="1:8" ht="12.75">
      <c r="A18" s="27" t="s">
        <v>50</v>
      </c>
      <c r="B18" s="34"/>
      <c r="C18" s="35"/>
      <c r="D18" s="25"/>
      <c r="E18" s="25"/>
      <c r="F18" s="25"/>
      <c r="G18" s="25"/>
      <c r="H18" s="36"/>
    </row>
    <row r="19" spans="1:7" ht="12.75">
      <c r="A19" s="44" t="s">
        <v>13</v>
      </c>
      <c r="B19" s="34"/>
      <c r="C19" s="35"/>
      <c r="D19" s="25"/>
      <c r="E19" s="25"/>
      <c r="F19" s="25"/>
      <c r="G19" s="25"/>
    </row>
    <row r="20" spans="1:7" ht="12.75">
      <c r="A20" s="44" t="s">
        <v>9</v>
      </c>
      <c r="B20" s="34"/>
      <c r="C20" s="35"/>
      <c r="D20" s="25"/>
      <c r="E20" s="25"/>
      <c r="F20" s="25"/>
      <c r="G20" s="25"/>
    </row>
    <row r="21" spans="1:7" ht="12.75">
      <c r="A21" s="44" t="s">
        <v>10</v>
      </c>
      <c r="B21" s="34"/>
      <c r="C21" s="35"/>
      <c r="D21" s="25"/>
      <c r="E21" s="25"/>
      <c r="F21" s="25"/>
      <c r="G21" s="25"/>
    </row>
    <row r="22" spans="1:7" ht="12.75">
      <c r="A22" s="44" t="s">
        <v>11</v>
      </c>
      <c r="B22" s="34"/>
      <c r="C22" s="35"/>
      <c r="D22" s="25"/>
      <c r="E22" s="25"/>
      <c r="F22" s="25"/>
      <c r="G22" s="25"/>
    </row>
    <row r="23" spans="1:7" ht="12.75">
      <c r="A23" s="44" t="s">
        <v>12</v>
      </c>
      <c r="B23" s="34"/>
      <c r="C23" s="35"/>
      <c r="D23" s="25"/>
      <c r="E23" s="25"/>
      <c r="F23" s="25"/>
      <c r="G23" s="25"/>
    </row>
    <row r="24" spans="1:7" ht="12.75">
      <c r="A24" s="44" t="s">
        <v>8</v>
      </c>
      <c r="B24" s="34"/>
      <c r="C24" s="35"/>
      <c r="D24" s="25"/>
      <c r="E24" s="25"/>
      <c r="F24" s="25"/>
      <c r="G24" s="25"/>
    </row>
    <row r="25" spans="1:7" ht="12.75">
      <c r="A25" s="45"/>
      <c r="B25" s="34"/>
      <c r="C25" s="35"/>
      <c r="D25" s="25"/>
      <c r="E25" s="25"/>
      <c r="F25" s="25"/>
      <c r="G25" s="25"/>
    </row>
    <row r="26" spans="1:7" ht="12.75">
      <c r="A26" s="45"/>
      <c r="B26" s="34"/>
      <c r="C26" s="35"/>
      <c r="D26" s="25"/>
      <c r="E26" s="25"/>
      <c r="F26" s="25"/>
      <c r="G26" s="25"/>
    </row>
    <row r="27" spans="1:7" ht="12.75">
      <c r="A27" s="36"/>
      <c r="B27" s="34"/>
      <c r="C27" s="35"/>
      <c r="D27" s="25"/>
      <c r="E27" s="25"/>
      <c r="F27" s="25"/>
      <c r="G27" s="25"/>
    </row>
    <row r="28" spans="1:7" ht="12.75">
      <c r="A28" s="36"/>
      <c r="B28" s="34"/>
      <c r="C28" s="35"/>
      <c r="D28" s="25"/>
      <c r="E28" s="25"/>
      <c r="F28" s="25"/>
      <c r="G28" s="25"/>
    </row>
    <row r="29" spans="1:7" ht="12.75">
      <c r="A29" s="36"/>
      <c r="B29" s="34"/>
      <c r="C29" s="35"/>
      <c r="D29" s="25"/>
      <c r="E29" s="25"/>
      <c r="F29" s="25"/>
      <c r="G29" s="25"/>
    </row>
    <row r="30" spans="1:7" ht="12.75">
      <c r="A30" s="36"/>
      <c r="B30" s="49" t="s">
        <v>5</v>
      </c>
      <c r="C30" s="59">
        <f>COUNTIF(C4:C29,"+")</f>
        <v>0</v>
      </c>
      <c r="D30" s="50">
        <f>COUNTIF(D4:D29,"+")</f>
        <v>0</v>
      </c>
      <c r="E30" s="50">
        <f>COUNTIF(E4:E29,"+")</f>
        <v>0</v>
      </c>
      <c r="F30" s="50">
        <f>COUNTIF(F4:F29,"+")</f>
        <v>0</v>
      </c>
      <c r="G30" s="50">
        <f>COUNTIF(G4:G29,"+")</f>
        <v>0</v>
      </c>
    </row>
    <row r="31" spans="1:7" ht="12.75">
      <c r="A31" s="36"/>
      <c r="B31" s="49" t="s">
        <v>6</v>
      </c>
      <c r="C31" s="59">
        <f>COUNTIF(C4:C29,"-")</f>
        <v>0</v>
      </c>
      <c r="D31" s="50">
        <f>COUNTIF(D4:D29,"-")</f>
        <v>5</v>
      </c>
      <c r="E31" s="50">
        <f>COUNTIF(E4:E29,"-")</f>
        <v>3</v>
      </c>
      <c r="F31" s="50">
        <f>COUNTIF(F4:F29,"-")</f>
        <v>5</v>
      </c>
      <c r="G31" s="50">
        <f>COUNTIF(G4:G29,"-")</f>
        <v>5</v>
      </c>
    </row>
    <row r="32" spans="1:7" ht="12.75">
      <c r="A32" s="36"/>
      <c r="B32" s="51" t="s">
        <v>7</v>
      </c>
      <c r="C32" s="60">
        <f>COUNTIF(C4:C29,"S")</f>
        <v>0</v>
      </c>
      <c r="D32" s="52">
        <f>COUNTIF(D4:D29,"S")</f>
        <v>6</v>
      </c>
      <c r="E32" s="52">
        <f>COUNTIF(E4:E29,"S")</f>
        <v>8</v>
      </c>
      <c r="F32" s="52">
        <f>COUNTIF(F4:F29,"S")</f>
        <v>6</v>
      </c>
      <c r="G32" s="52">
        <f>COUNTIF(G4:G29,"S")</f>
        <v>6</v>
      </c>
    </row>
    <row r="33" spans="1:7" ht="12.75">
      <c r="A33" s="36"/>
      <c r="B33" s="36"/>
      <c r="C33" s="36"/>
      <c r="D33" s="36">
        <f>D30*3-D31*3</f>
        <v>-15</v>
      </c>
      <c r="E33" s="36">
        <f>E30*3-E31*3</f>
        <v>-9</v>
      </c>
      <c r="F33" s="36">
        <f>F30*3-F31*3</f>
        <v>-15</v>
      </c>
      <c r="G33" s="36">
        <f>G30*3-G31*3</f>
        <v>-15</v>
      </c>
    </row>
    <row r="34" spans="1:7" ht="12.75">
      <c r="A34" s="46"/>
      <c r="B34" s="36"/>
      <c r="C34" s="36"/>
      <c r="D34" s="36">
        <f>Mediums!D32</f>
        <v>0</v>
      </c>
      <c r="E34" s="36">
        <f>Mediums!E32</f>
        <v>2</v>
      </c>
      <c r="F34" s="36">
        <f>Mediums!F32</f>
        <v>-2</v>
      </c>
      <c r="G34" s="36">
        <f>Mediums!G32</f>
        <v>-2</v>
      </c>
    </row>
    <row r="35" spans="1:7" ht="13.5" thickBot="1">
      <c r="A35" s="46"/>
      <c r="B35" s="36"/>
      <c r="C35" s="36"/>
      <c r="D35" s="47">
        <f>Lows!D20</f>
        <v>-2</v>
      </c>
      <c r="E35" s="47">
        <f>Lows!E20</f>
        <v>-1</v>
      </c>
      <c r="F35" s="47">
        <f>Lows!F20</f>
        <v>-2</v>
      </c>
      <c r="G35" s="47">
        <f>Lows!G20</f>
        <v>-2</v>
      </c>
    </row>
    <row r="36" spans="1:7" ht="12.75">
      <c r="A36" s="46"/>
      <c r="B36" s="36"/>
      <c r="C36" s="36"/>
      <c r="D36" s="36">
        <f>SUM(D33:D35)</f>
        <v>-17</v>
      </c>
      <c r="E36" s="36">
        <f>SUM(E33:E35)</f>
        <v>-8</v>
      </c>
      <c r="F36" s="36">
        <f>SUM(F33:F35)</f>
        <v>-19</v>
      </c>
      <c r="G36" s="36">
        <f>SUM(G33:G35)</f>
        <v>-19</v>
      </c>
    </row>
    <row r="37" spans="1:7" ht="12.75">
      <c r="A37" s="46"/>
      <c r="B37" s="36"/>
      <c r="C37" s="36"/>
      <c r="D37" s="36"/>
      <c r="E37" s="36"/>
      <c r="F37" s="36"/>
      <c r="G37" s="36"/>
    </row>
    <row r="38" spans="1:7" ht="12.75">
      <c r="A38" s="46"/>
      <c r="B38" s="36"/>
      <c r="C38" s="48" t="s">
        <v>17</v>
      </c>
      <c r="D38" s="36">
        <v>3</v>
      </c>
      <c r="E38" s="36">
        <v>1</v>
      </c>
      <c r="F38" s="36">
        <v>4</v>
      </c>
      <c r="G38" s="36"/>
    </row>
    <row r="39" spans="1:7" ht="12.75">
      <c r="A39" s="46"/>
      <c r="B39" s="36"/>
      <c r="C39" s="36">
        <v>1</v>
      </c>
      <c r="D39" s="36">
        <v>3</v>
      </c>
      <c r="E39" s="36">
        <v>2</v>
      </c>
      <c r="F39" s="36">
        <v>4</v>
      </c>
      <c r="G39" s="36"/>
    </row>
    <row r="40" spans="1:7" ht="12.75">
      <c r="A40" s="46"/>
      <c r="B40" s="36"/>
      <c r="C40" s="36">
        <v>1</v>
      </c>
      <c r="D40" s="36">
        <v>3</v>
      </c>
      <c r="E40" s="36">
        <v>2</v>
      </c>
      <c r="F40" s="36">
        <v>4</v>
      </c>
      <c r="G40" s="36"/>
    </row>
    <row r="41" ht="12.75">
      <c r="A41" s="12"/>
    </row>
    <row r="42" ht="12.75">
      <c r="A42" s="12"/>
    </row>
  </sheetData>
  <mergeCells count="7">
    <mergeCell ref="A3:B4"/>
    <mergeCell ref="C3:G3"/>
    <mergeCell ref="C4:C5"/>
    <mergeCell ref="D4:D5"/>
    <mergeCell ref="E4:E5"/>
    <mergeCell ref="F4:F5"/>
    <mergeCell ref="G4:G5"/>
  </mergeCells>
  <printOptions/>
  <pageMargins left="0.75" right="0.75" top="0.75" bottom="0.5" header="0.5" footer="0.5"/>
  <pageSetup horizontalDpi="600" verticalDpi="600" orientation="landscape" r:id="rId1"/>
  <headerFooter alignWithMargins="0">
    <oddFooter>&amp;L&amp;"Arial,Italic"&amp;8Page &amp;P of &amp;N&amp;C&amp;"Arial,Italic"&amp;8PUGHMATRIX-EN-XLS</oddFooter>
  </headerFooter>
</worksheet>
</file>

<file path=xl/worksheets/sheet3.xml><?xml version="1.0" encoding="utf-8"?>
<worksheet xmlns="http://schemas.openxmlformats.org/spreadsheetml/2006/main" xmlns:r="http://schemas.openxmlformats.org/officeDocument/2006/relationships">
  <dimension ref="A1:G32"/>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C4" sqref="C4:C5"/>
    </sheetView>
  </sheetViews>
  <sheetFormatPr defaultColWidth="9.140625" defaultRowHeight="12.75"/>
  <cols>
    <col min="1" max="1" width="59.421875" style="0" customWidth="1"/>
    <col min="2" max="2" width="9.8515625" style="0" customWidth="1"/>
  </cols>
  <sheetData>
    <row r="1" ht="15.75">
      <c r="A1" s="2" t="s">
        <v>0</v>
      </c>
    </row>
    <row r="2" ht="12.75">
      <c r="A2" s="1"/>
    </row>
    <row r="3" spans="1:7" ht="13.5" thickBot="1">
      <c r="A3" s="62" t="s">
        <v>1</v>
      </c>
      <c r="B3" s="63"/>
      <c r="C3" s="72" t="s">
        <v>2</v>
      </c>
      <c r="D3" s="72"/>
      <c r="E3" s="72"/>
      <c r="F3" s="72"/>
      <c r="G3" s="73"/>
    </row>
    <row r="4" spans="1:7" ht="12.75" customHeight="1">
      <c r="A4" s="64"/>
      <c r="B4" s="65"/>
      <c r="C4" s="68" t="s">
        <v>80</v>
      </c>
      <c r="D4" s="70" t="s">
        <v>70</v>
      </c>
      <c r="E4" s="70" t="s">
        <v>81</v>
      </c>
      <c r="F4" s="70" t="s">
        <v>82</v>
      </c>
      <c r="G4" s="70" t="s">
        <v>83</v>
      </c>
    </row>
    <row r="5" spans="1:7" ht="12.75">
      <c r="A5" s="14" t="s">
        <v>3</v>
      </c>
      <c r="B5" s="15" t="s">
        <v>4</v>
      </c>
      <c r="C5" s="69"/>
      <c r="D5" s="71"/>
      <c r="E5" s="71"/>
      <c r="F5" s="71"/>
      <c r="G5" s="71"/>
    </row>
    <row r="6" spans="1:7" ht="12.75">
      <c r="A6" s="37"/>
      <c r="B6" s="38" t="s">
        <v>18</v>
      </c>
      <c r="C6" s="39" t="s">
        <v>15</v>
      </c>
      <c r="D6" s="40" t="s">
        <v>14</v>
      </c>
      <c r="E6" s="40" t="s">
        <v>14</v>
      </c>
      <c r="F6" s="40" t="s">
        <v>14</v>
      </c>
      <c r="G6" s="40" t="s">
        <v>14</v>
      </c>
    </row>
    <row r="7" spans="1:7" ht="12.75">
      <c r="A7" s="41"/>
      <c r="B7" s="38" t="s">
        <v>18</v>
      </c>
      <c r="C7" s="39" t="s">
        <v>15</v>
      </c>
      <c r="D7" s="40" t="s">
        <v>16</v>
      </c>
      <c r="E7" s="40" t="s">
        <v>16</v>
      </c>
      <c r="F7" s="40" t="s">
        <v>16</v>
      </c>
      <c r="G7" s="40" t="s">
        <v>16</v>
      </c>
    </row>
    <row r="8" spans="1:7" ht="12.75">
      <c r="A8" s="41"/>
      <c r="B8" s="38" t="s">
        <v>18</v>
      </c>
      <c r="C8" s="39" t="s">
        <v>15</v>
      </c>
      <c r="D8" s="40" t="s">
        <v>14</v>
      </c>
      <c r="E8" s="40" t="s">
        <v>14</v>
      </c>
      <c r="F8" s="40" t="s">
        <v>14</v>
      </c>
      <c r="G8" s="40" t="s">
        <v>14</v>
      </c>
    </row>
    <row r="9" spans="1:7" ht="12.75">
      <c r="A9" s="37"/>
      <c r="B9" s="38" t="s">
        <v>18</v>
      </c>
      <c r="C9" s="39" t="s">
        <v>15</v>
      </c>
      <c r="D9" s="40" t="s">
        <v>16</v>
      </c>
      <c r="E9" s="40" t="s">
        <v>16</v>
      </c>
      <c r="F9" s="40" t="s">
        <v>16</v>
      </c>
      <c r="G9" s="40" t="s">
        <v>16</v>
      </c>
    </row>
    <row r="10" spans="1:7" ht="12.75">
      <c r="A10" s="37"/>
      <c r="B10" s="38" t="s">
        <v>18</v>
      </c>
      <c r="C10" s="39" t="s">
        <v>15</v>
      </c>
      <c r="D10" s="40" t="s">
        <v>16</v>
      </c>
      <c r="E10" s="40" t="s">
        <v>16</v>
      </c>
      <c r="F10" s="40" t="s">
        <v>16</v>
      </c>
      <c r="G10" s="40" t="s">
        <v>16</v>
      </c>
    </row>
    <row r="11" spans="1:7" ht="12.75">
      <c r="A11" s="37"/>
      <c r="B11" s="38" t="s">
        <v>18</v>
      </c>
      <c r="C11" s="39" t="s">
        <v>15</v>
      </c>
      <c r="D11" s="40" t="s">
        <v>16</v>
      </c>
      <c r="E11" s="40" t="s">
        <v>16</v>
      </c>
      <c r="F11" s="40" t="s">
        <v>16</v>
      </c>
      <c r="G11" s="40" t="s">
        <v>16</v>
      </c>
    </row>
    <row r="12" spans="1:7" ht="12.75">
      <c r="A12" s="37"/>
      <c r="B12" s="38" t="s">
        <v>18</v>
      </c>
      <c r="C12" s="39" t="s">
        <v>15</v>
      </c>
      <c r="D12" s="40" t="s">
        <v>16</v>
      </c>
      <c r="E12" s="40" t="s">
        <v>16</v>
      </c>
      <c r="F12" s="40" t="s">
        <v>16</v>
      </c>
      <c r="G12" s="40" t="s">
        <v>16</v>
      </c>
    </row>
    <row r="13" spans="1:7" ht="12.75">
      <c r="A13" s="37"/>
      <c r="B13" s="38" t="s">
        <v>18</v>
      </c>
      <c r="C13" s="39" t="s">
        <v>15</v>
      </c>
      <c r="D13" s="40" t="s">
        <v>16</v>
      </c>
      <c r="E13" s="40" t="s">
        <v>16</v>
      </c>
      <c r="F13" s="40" t="s">
        <v>16</v>
      </c>
      <c r="G13" s="40" t="s">
        <v>16</v>
      </c>
    </row>
    <row r="14" spans="1:7" ht="12.75">
      <c r="A14" s="37"/>
      <c r="B14" s="38" t="s">
        <v>18</v>
      </c>
      <c r="C14" s="39" t="s">
        <v>15</v>
      </c>
      <c r="D14" s="40" t="s">
        <v>14</v>
      </c>
      <c r="E14" s="40" t="s">
        <v>16</v>
      </c>
      <c r="F14" s="40" t="s">
        <v>14</v>
      </c>
      <c r="G14" s="40" t="s">
        <v>14</v>
      </c>
    </row>
    <row r="15" spans="1:7" ht="12.75">
      <c r="A15" s="37"/>
      <c r="B15" s="38" t="s">
        <v>18</v>
      </c>
      <c r="C15" s="39" t="s">
        <v>15</v>
      </c>
      <c r="D15" s="40" t="s">
        <v>16</v>
      </c>
      <c r="E15" s="40" t="s">
        <v>16</v>
      </c>
      <c r="F15" s="40" t="s">
        <v>16</v>
      </c>
      <c r="G15" s="40" t="s">
        <v>16</v>
      </c>
    </row>
    <row r="16" spans="1:7" ht="12.75">
      <c r="A16" s="37"/>
      <c r="B16" s="38" t="s">
        <v>18</v>
      </c>
      <c r="C16" s="39" t="s">
        <v>15</v>
      </c>
      <c r="D16" s="40" t="s">
        <v>17</v>
      </c>
      <c r="E16" s="40" t="s">
        <v>16</v>
      </c>
      <c r="F16" s="40" t="s">
        <v>17</v>
      </c>
      <c r="G16" s="40" t="s">
        <v>17</v>
      </c>
    </row>
    <row r="17" spans="1:7" ht="12.75">
      <c r="A17" s="37"/>
      <c r="B17" s="38" t="s">
        <v>18</v>
      </c>
      <c r="C17" s="39" t="s">
        <v>15</v>
      </c>
      <c r="D17" s="40" t="s">
        <v>16</v>
      </c>
      <c r="E17" s="40" t="s">
        <v>16</v>
      </c>
      <c r="F17" s="40" t="s">
        <v>16</v>
      </c>
      <c r="G17" s="40" t="s">
        <v>16</v>
      </c>
    </row>
    <row r="18" spans="1:7" ht="12.75">
      <c r="A18" s="37"/>
      <c r="B18" s="38" t="s">
        <v>18</v>
      </c>
      <c r="C18" s="39" t="s">
        <v>15</v>
      </c>
      <c r="D18" s="40" t="s">
        <v>17</v>
      </c>
      <c r="E18" s="40" t="s">
        <v>16</v>
      </c>
      <c r="F18" s="40" t="s">
        <v>17</v>
      </c>
      <c r="G18" s="40" t="s">
        <v>17</v>
      </c>
    </row>
    <row r="19" spans="1:7" ht="12.75">
      <c r="A19" s="37"/>
      <c r="B19" s="38" t="s">
        <v>18</v>
      </c>
      <c r="C19" s="39" t="s">
        <v>15</v>
      </c>
      <c r="D19" s="40" t="s">
        <v>16</v>
      </c>
      <c r="E19" s="40" t="s">
        <v>17</v>
      </c>
      <c r="F19" s="40" t="s">
        <v>17</v>
      </c>
      <c r="G19" s="40" t="s">
        <v>17</v>
      </c>
    </row>
    <row r="20" spans="1:7" ht="12.75">
      <c r="A20" s="37"/>
      <c r="B20" s="38" t="s">
        <v>18</v>
      </c>
      <c r="C20" s="39" t="s">
        <v>15</v>
      </c>
      <c r="D20" s="40" t="s">
        <v>17</v>
      </c>
      <c r="E20" s="40" t="s">
        <v>16</v>
      </c>
      <c r="F20" s="40" t="s">
        <v>17</v>
      </c>
      <c r="G20" s="40" t="s">
        <v>17</v>
      </c>
    </row>
    <row r="21" spans="1:7" ht="12.75">
      <c r="A21" s="42" t="s">
        <v>13</v>
      </c>
      <c r="B21" s="38"/>
      <c r="C21" s="39"/>
      <c r="D21" s="40"/>
      <c r="E21" s="40"/>
      <c r="F21" s="40"/>
      <c r="G21" s="40"/>
    </row>
    <row r="22" spans="1:7" ht="12.75">
      <c r="A22" s="42" t="s">
        <v>9</v>
      </c>
      <c r="B22" s="38"/>
      <c r="C22" s="39"/>
      <c r="D22" s="40"/>
      <c r="E22" s="40"/>
      <c r="F22" s="40"/>
      <c r="G22" s="40"/>
    </row>
    <row r="23" spans="1:7" ht="12.75">
      <c r="A23" s="42" t="s">
        <v>10</v>
      </c>
      <c r="B23" s="38"/>
      <c r="C23" s="39"/>
      <c r="D23" s="40"/>
      <c r="E23" s="40"/>
      <c r="F23" s="40"/>
      <c r="G23" s="40"/>
    </row>
    <row r="24" spans="1:7" ht="12.75">
      <c r="A24" s="42" t="s">
        <v>11</v>
      </c>
      <c r="B24" s="38"/>
      <c r="C24" s="39"/>
      <c r="D24" s="40"/>
      <c r="E24" s="40"/>
      <c r="F24" s="40"/>
      <c r="G24" s="40"/>
    </row>
    <row r="25" spans="1:7" ht="12.75">
      <c r="A25" s="42" t="s">
        <v>12</v>
      </c>
      <c r="B25" s="38"/>
      <c r="C25" s="39"/>
      <c r="D25" s="40"/>
      <c r="E25" s="40"/>
      <c r="F25" s="40"/>
      <c r="G25" s="40"/>
    </row>
    <row r="26" spans="1:7" ht="12.75">
      <c r="A26" s="42" t="s">
        <v>8</v>
      </c>
      <c r="B26" s="38"/>
      <c r="C26" s="39"/>
      <c r="D26" s="40"/>
      <c r="E26" s="40"/>
      <c r="F26" s="40"/>
      <c r="G26" s="40"/>
    </row>
    <row r="27" spans="1:7" ht="12.75">
      <c r="A27" s="37"/>
      <c r="B27" s="38"/>
      <c r="C27" s="39"/>
      <c r="D27" s="40"/>
      <c r="E27" s="40"/>
      <c r="F27" s="40"/>
      <c r="G27" s="40"/>
    </row>
    <row r="28" spans="1:7" ht="12.75">
      <c r="A28" s="37"/>
      <c r="B28" s="38"/>
      <c r="C28" s="39"/>
      <c r="D28" s="40"/>
      <c r="E28" s="40"/>
      <c r="F28" s="40"/>
      <c r="G28" s="40"/>
    </row>
    <row r="29" spans="1:7" ht="12.75">
      <c r="A29" s="43"/>
      <c r="B29" s="53" t="s">
        <v>5</v>
      </c>
      <c r="C29" s="54">
        <f>COUNTIF(C4:C28,"+")</f>
        <v>0</v>
      </c>
      <c r="D29" s="55">
        <f>COUNTIF(D4:D28,"+")</f>
        <v>3</v>
      </c>
      <c r="E29" s="55">
        <f>COUNTIF(E4:E28,"+")</f>
        <v>2</v>
      </c>
      <c r="F29" s="55">
        <f>COUNTIF(F4:F28,"+")</f>
        <v>3</v>
      </c>
      <c r="G29" s="55">
        <f>COUNTIF(G4:G28,"+")</f>
        <v>3</v>
      </c>
    </row>
    <row r="30" spans="1:7" ht="12.75">
      <c r="A30" s="43"/>
      <c r="B30" s="53" t="s">
        <v>6</v>
      </c>
      <c r="C30" s="54">
        <f>COUNTIF(C4:C28,"-")</f>
        <v>0</v>
      </c>
      <c r="D30" s="55">
        <f>COUNTIF(D4:D28,"-")</f>
        <v>3</v>
      </c>
      <c r="E30" s="55">
        <f>COUNTIF(E4:E28,"-")</f>
        <v>1</v>
      </c>
      <c r="F30" s="55">
        <f>COUNTIF(F4:F28,"-")</f>
        <v>4</v>
      </c>
      <c r="G30" s="55">
        <f>COUNTIF(G4:G28,"-")</f>
        <v>4</v>
      </c>
    </row>
    <row r="31" spans="1:7" ht="12.75">
      <c r="A31" s="43"/>
      <c r="B31" s="56" t="s">
        <v>7</v>
      </c>
      <c r="C31" s="57">
        <f>COUNTIF(C4:C28,"S")</f>
        <v>0</v>
      </c>
      <c r="D31" s="58">
        <f>COUNTIF(D4:D28,"S")</f>
        <v>9</v>
      </c>
      <c r="E31" s="58">
        <f>COUNTIF(E4:E28,"S")</f>
        <v>12</v>
      </c>
      <c r="F31" s="58">
        <f>COUNTIF(F4:F28,"S")</f>
        <v>8</v>
      </c>
      <c r="G31" s="58">
        <f>COUNTIF(G4:G28,"S")</f>
        <v>8</v>
      </c>
    </row>
    <row r="32" spans="1:7" ht="12.75">
      <c r="A32" s="43"/>
      <c r="B32" s="43"/>
      <c r="C32" s="43"/>
      <c r="D32" s="43">
        <f>D29*2-D30*2</f>
        <v>0</v>
      </c>
      <c r="E32" s="43">
        <f>E29*2-E30*2</f>
        <v>2</v>
      </c>
      <c r="F32" s="43">
        <f>F29*2-F30*2</f>
        <v>-2</v>
      </c>
      <c r="G32" s="43">
        <f>G29*2-G30*2</f>
        <v>-2</v>
      </c>
    </row>
  </sheetData>
  <mergeCells count="7">
    <mergeCell ref="A3:B4"/>
    <mergeCell ref="C3:G3"/>
    <mergeCell ref="C4:C5"/>
    <mergeCell ref="D4:D5"/>
    <mergeCell ref="E4:E5"/>
    <mergeCell ref="F4:F5"/>
    <mergeCell ref="G4:G5"/>
  </mergeCells>
  <printOptions/>
  <pageMargins left="0.75" right="0.75" top="0.75" bottom="0.5" header="0.5" footer="0.5"/>
  <pageSetup horizontalDpi="600" verticalDpi="600" orientation="landscape" r:id="rId1"/>
  <headerFooter alignWithMargins="0">
    <oddFooter>&amp;L&amp;"Arial,Italic"&amp;8Page &amp;P of &amp;N&amp;C&amp;"Arial,Italic"&amp;8PUGHMATRIX-EN-XLS</oddFooter>
  </headerFooter>
</worksheet>
</file>

<file path=xl/worksheets/sheet4.xml><?xml version="1.0" encoding="utf-8"?>
<worksheet xmlns="http://schemas.openxmlformats.org/spreadsheetml/2006/main" xmlns:r="http://schemas.openxmlformats.org/officeDocument/2006/relationships">
  <dimension ref="A1:G20"/>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G4" sqref="G4:G5"/>
    </sheetView>
  </sheetViews>
  <sheetFormatPr defaultColWidth="9.140625" defaultRowHeight="12.75"/>
  <cols>
    <col min="1" max="1" width="59.421875" style="0" customWidth="1"/>
    <col min="2" max="2" width="9.8515625" style="0" customWidth="1"/>
  </cols>
  <sheetData>
    <row r="1" ht="15.75">
      <c r="A1" s="2" t="s">
        <v>0</v>
      </c>
    </row>
    <row r="2" ht="12.75">
      <c r="A2" s="1"/>
    </row>
    <row r="3" spans="1:7" ht="13.5" thickBot="1">
      <c r="A3" s="62" t="s">
        <v>1</v>
      </c>
      <c r="B3" s="63"/>
      <c r="C3" s="66" t="s">
        <v>2</v>
      </c>
      <c r="D3" s="66"/>
      <c r="E3" s="66"/>
      <c r="F3" s="66"/>
      <c r="G3" s="67"/>
    </row>
    <row r="4" spans="1:7" ht="12.75" customHeight="1">
      <c r="A4" s="64"/>
      <c r="B4" s="65"/>
      <c r="C4" s="68" t="s">
        <v>80</v>
      </c>
      <c r="D4" s="70" t="s">
        <v>70</v>
      </c>
      <c r="E4" s="70" t="s">
        <v>81</v>
      </c>
      <c r="F4" s="70" t="s">
        <v>82</v>
      </c>
      <c r="G4" s="70" t="s">
        <v>83</v>
      </c>
    </row>
    <row r="5" spans="1:7" ht="12.75">
      <c r="A5" s="14" t="s">
        <v>3</v>
      </c>
      <c r="B5" s="15" t="s">
        <v>4</v>
      </c>
      <c r="C5" s="69"/>
      <c r="D5" s="71"/>
      <c r="E5" s="71"/>
      <c r="F5" s="71"/>
      <c r="G5" s="71"/>
    </row>
    <row r="6" spans="1:7" ht="12.75">
      <c r="A6" s="33"/>
      <c r="B6" s="34" t="s">
        <v>20</v>
      </c>
      <c r="C6" s="35" t="s">
        <v>15</v>
      </c>
      <c r="D6" s="25" t="s">
        <v>16</v>
      </c>
      <c r="E6" s="25" t="s">
        <v>16</v>
      </c>
      <c r="F6" s="25" t="s">
        <v>16</v>
      </c>
      <c r="G6" s="25" t="s">
        <v>16</v>
      </c>
    </row>
    <row r="7" spans="1:7" ht="12.75">
      <c r="A7" s="33"/>
      <c r="B7" s="34" t="s">
        <v>20</v>
      </c>
      <c r="C7" s="35" t="s">
        <v>15</v>
      </c>
      <c r="D7" s="25" t="s">
        <v>17</v>
      </c>
      <c r="E7" s="25" t="s">
        <v>17</v>
      </c>
      <c r="F7" s="25" t="s">
        <v>17</v>
      </c>
      <c r="G7" s="25" t="s">
        <v>17</v>
      </c>
    </row>
    <row r="8" spans="1:7" ht="12.75">
      <c r="A8" s="61"/>
      <c r="B8" s="34" t="s">
        <v>20</v>
      </c>
      <c r="C8" s="35" t="s">
        <v>15</v>
      </c>
      <c r="D8" s="25" t="s">
        <v>17</v>
      </c>
      <c r="E8" s="25" t="s">
        <v>16</v>
      </c>
      <c r="F8" s="25" t="s">
        <v>17</v>
      </c>
      <c r="G8" s="25" t="s">
        <v>17</v>
      </c>
    </row>
    <row r="9" spans="1:7" ht="12.75">
      <c r="A9" s="44" t="s">
        <v>13</v>
      </c>
      <c r="B9" s="34"/>
      <c r="C9" s="35"/>
      <c r="D9" s="25"/>
      <c r="E9" s="25"/>
      <c r="F9" s="25"/>
      <c r="G9" s="25"/>
    </row>
    <row r="10" spans="1:7" ht="12.75">
      <c r="A10" s="44" t="s">
        <v>9</v>
      </c>
      <c r="B10" s="34"/>
      <c r="C10" s="35"/>
      <c r="D10" s="25"/>
      <c r="E10" s="25"/>
      <c r="F10" s="25"/>
      <c r="G10" s="25"/>
    </row>
    <row r="11" spans="1:7" ht="12.75">
      <c r="A11" s="44" t="s">
        <v>10</v>
      </c>
      <c r="B11" s="34"/>
      <c r="C11" s="35"/>
      <c r="D11" s="25"/>
      <c r="E11" s="25"/>
      <c r="F11" s="25"/>
      <c r="G11" s="25"/>
    </row>
    <row r="12" spans="1:7" ht="12.75">
      <c r="A12" s="44" t="s">
        <v>11</v>
      </c>
      <c r="B12" s="34"/>
      <c r="C12" s="35"/>
      <c r="D12" s="25"/>
      <c r="E12" s="25"/>
      <c r="F12" s="25"/>
      <c r="G12" s="25"/>
    </row>
    <row r="13" spans="1:7" ht="12.75">
      <c r="A13" s="44" t="s">
        <v>12</v>
      </c>
      <c r="B13" s="34"/>
      <c r="C13" s="35"/>
      <c r="D13" s="25"/>
      <c r="E13" s="25"/>
      <c r="F13" s="25"/>
      <c r="G13" s="25"/>
    </row>
    <row r="14" spans="1:7" ht="12.75">
      <c r="A14" s="44" t="s">
        <v>8</v>
      </c>
      <c r="B14" s="34"/>
      <c r="C14" s="35"/>
      <c r="D14" s="25"/>
      <c r="E14" s="25"/>
      <c r="F14" s="25"/>
      <c r="G14" s="25"/>
    </row>
    <row r="15" spans="1:7" ht="12.75">
      <c r="A15" s="45"/>
      <c r="B15" s="34"/>
      <c r="C15" s="35"/>
      <c r="D15" s="25"/>
      <c r="E15" s="25"/>
      <c r="F15" s="25"/>
      <c r="G15" s="25"/>
    </row>
    <row r="16" spans="1:7" ht="12.75">
      <c r="A16" s="45"/>
      <c r="B16" s="34"/>
      <c r="C16" s="35"/>
      <c r="D16" s="25"/>
      <c r="E16" s="25"/>
      <c r="F16" s="25"/>
      <c r="G16" s="25"/>
    </row>
    <row r="17" spans="1:7" ht="12.75">
      <c r="A17" s="36"/>
      <c r="B17" s="49" t="s">
        <v>5</v>
      </c>
      <c r="C17" s="59">
        <f>COUNTIF(C4:C16,"+")</f>
        <v>0</v>
      </c>
      <c r="D17" s="50">
        <f>COUNTIF(D4:D16,"+")</f>
        <v>0</v>
      </c>
      <c r="E17" s="50">
        <f>COUNTIF(E4:E16,"+")</f>
        <v>0</v>
      </c>
      <c r="F17" s="50">
        <f>COUNTIF(F4:F16,"+")</f>
        <v>0</v>
      </c>
      <c r="G17" s="50">
        <f>COUNTIF(G4:G16,"+")</f>
        <v>0</v>
      </c>
    </row>
    <row r="18" spans="1:7" ht="12.75">
      <c r="A18" s="36"/>
      <c r="B18" s="49" t="s">
        <v>6</v>
      </c>
      <c r="C18" s="59">
        <f>COUNTIF(C4:C16,"-")</f>
        <v>0</v>
      </c>
      <c r="D18" s="50">
        <f>COUNTIF(D4:D16,"-")</f>
        <v>2</v>
      </c>
      <c r="E18" s="50">
        <f>COUNTIF(E4:E16,"-")</f>
        <v>1</v>
      </c>
      <c r="F18" s="50">
        <f>COUNTIF(F4:F16,"-")</f>
        <v>2</v>
      </c>
      <c r="G18" s="50">
        <f>COUNTIF(G4:G16,"-")</f>
        <v>2</v>
      </c>
    </row>
    <row r="19" spans="1:7" ht="12.75">
      <c r="A19" s="36"/>
      <c r="B19" s="51" t="s">
        <v>7</v>
      </c>
      <c r="C19" s="60">
        <f>COUNTIF(C4:C16,"S")</f>
        <v>0</v>
      </c>
      <c r="D19" s="52">
        <f>COUNTIF(D4:D16,"S")</f>
        <v>1</v>
      </c>
      <c r="E19" s="52">
        <f>COUNTIF(E4:E16,"S")</f>
        <v>2</v>
      </c>
      <c r="F19" s="52">
        <f>COUNTIF(F4:F16,"S")</f>
        <v>1</v>
      </c>
      <c r="G19" s="52">
        <f>COUNTIF(G4:G16,"S")</f>
        <v>1</v>
      </c>
    </row>
    <row r="20" spans="1:7" ht="12.75">
      <c r="A20" s="36"/>
      <c r="B20" s="36"/>
      <c r="C20" s="36"/>
      <c r="D20" s="36">
        <f>D17*1-D18*1</f>
        <v>-2</v>
      </c>
      <c r="E20" s="36">
        <f>E17*1-E18*1</f>
        <v>-1</v>
      </c>
      <c r="F20" s="36">
        <f>F17*1-F18*1</f>
        <v>-2</v>
      </c>
      <c r="G20" s="36">
        <f>G17*1-G18*1</f>
        <v>-2</v>
      </c>
    </row>
  </sheetData>
  <mergeCells count="7">
    <mergeCell ref="A3:B4"/>
    <mergeCell ref="C3:G3"/>
    <mergeCell ref="C4:C5"/>
    <mergeCell ref="D4:D5"/>
    <mergeCell ref="E4:E5"/>
    <mergeCell ref="F4:F5"/>
    <mergeCell ref="G4:G5"/>
  </mergeCells>
  <printOptions/>
  <pageMargins left="0.75" right="0.75" top="0.75" bottom="0.5" header="0.5" footer="0.5"/>
  <pageSetup horizontalDpi="600" verticalDpi="600" orientation="landscape" r:id="rId1"/>
  <headerFooter alignWithMargins="0">
    <oddFooter>&amp;L&amp;"Arial,Italic"&amp;8Page &amp;P of &amp;N&amp;C&amp;"Arial,Italic"&amp;8PUGHMATRIX-EN-XLS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2006-05-01T02:10:05Z</cp:lastPrinted>
  <dcterms:created xsi:type="dcterms:W3CDTF">2004-01-26T18:24:32Z</dcterms:created>
  <dcterms:modified xsi:type="dcterms:W3CDTF">2006-05-02T02:34:54Z</dcterms:modified>
  <cp:category/>
  <cp:version/>
  <cp:contentType/>
  <cp:contentStatus/>
</cp:coreProperties>
</file>